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\\172.23.34.18\disk1\313学籍・学級編制\00 小中学校児童生徒数報告書\オープンデータ用\R08オープン用データ\"/>
    </mc:Choice>
  </mc:AlternateContent>
  <bookViews>
    <workbookView xWindow="15330" yWindow="-15" windowWidth="5175" windowHeight="8040" activeTab="1"/>
  </bookViews>
  <sheets>
    <sheet name="小学校" sheetId="1" r:id="rId1"/>
    <sheet name="中学校" sheetId="2" r:id="rId2"/>
  </sheets>
  <definedNames>
    <definedName name="_xlnm.Print_Area" localSheetId="0">小学校!$A$1:$Y$66</definedName>
    <definedName name="_xlnm.Print_Area" localSheetId="1">中学校!$A$1:$P$49</definedName>
    <definedName name="_xlnm.Print_Titles" localSheetId="0">小学校!$4:$11</definedName>
    <definedName name="_xlnm.Print_Titles" localSheetId="1">中学校!$4:$11</definedName>
  </definedNames>
  <calcPr calcId="162913"/>
</workbook>
</file>

<file path=xl/calcChain.xml><?xml version="1.0" encoding="utf-8"?>
<calcChain xmlns="http://schemas.openxmlformats.org/spreadsheetml/2006/main">
  <c r="N34" i="2" l="1"/>
  <c r="W66" i="1"/>
  <c r="L66" i="1"/>
  <c r="I66" i="1"/>
  <c r="F66" i="1"/>
  <c r="Q63" i="1"/>
  <c r="K63" i="1"/>
  <c r="Y66" i="1" l="1"/>
  <c r="Y55" i="1"/>
  <c r="L48" i="2" l="1"/>
  <c r="I48" i="2"/>
  <c r="F48" i="2"/>
  <c r="N48" i="2" l="1"/>
  <c r="P47" i="2" s="1"/>
  <c r="F46" i="2"/>
  <c r="F44" i="2"/>
  <c r="K47" i="2" l="1"/>
  <c r="H47" i="2"/>
  <c r="E47" i="2"/>
  <c r="L46" i="2"/>
  <c r="I46" i="2"/>
  <c r="L44" i="2"/>
  <c r="I44" i="2"/>
  <c r="Y15" i="1"/>
  <c r="Z12" i="1"/>
  <c r="Y23" i="1" l="1"/>
  <c r="O48" i="2" l="1"/>
  <c r="X66" i="1"/>
  <c r="U66" i="1"/>
  <c r="R66" i="1"/>
  <c r="O66" i="1"/>
  <c r="T65" i="1"/>
  <c r="Z56" i="1"/>
  <c r="Z52" i="1"/>
  <c r="Z48" i="1"/>
  <c r="Z44" i="1"/>
  <c r="Z40" i="1"/>
  <c r="Z36" i="1"/>
  <c r="Z32" i="1"/>
  <c r="Z28" i="1"/>
  <c r="Z24" i="1"/>
  <c r="Z20" i="1"/>
  <c r="Z16" i="1"/>
  <c r="X62" i="1"/>
  <c r="U62" i="1"/>
  <c r="R62" i="1"/>
  <c r="O62" i="1"/>
  <c r="L62" i="1"/>
  <c r="I62" i="1"/>
  <c r="F62" i="1"/>
  <c r="U60" i="1"/>
  <c r="R60" i="1"/>
  <c r="O60" i="1"/>
  <c r="L60" i="1"/>
  <c r="I60" i="1"/>
  <c r="F60" i="1"/>
  <c r="N14" i="2"/>
  <c r="P13" i="2" s="1"/>
  <c r="P15" i="2"/>
  <c r="N18" i="2"/>
  <c r="P17" i="2" s="1"/>
  <c r="P19" i="2"/>
  <c r="N22" i="2"/>
  <c r="P21" i="2" s="1"/>
  <c r="P23" i="2"/>
  <c r="N26" i="2"/>
  <c r="P25" i="2" s="1"/>
  <c r="P27" i="2"/>
  <c r="N30" i="2"/>
  <c r="P29" i="2" s="1"/>
  <c r="P31" i="2"/>
  <c r="P33" i="2"/>
  <c r="P35" i="2"/>
  <c r="N38" i="2"/>
  <c r="P37" i="2" s="1"/>
  <c r="P39" i="2"/>
  <c r="N42" i="2"/>
  <c r="P41" i="2" s="1"/>
  <c r="P43" i="2"/>
  <c r="W14" i="1"/>
  <c r="Y13" i="1" s="1"/>
  <c r="W18" i="1"/>
  <c r="Y17" i="1" s="1"/>
  <c r="Y19" i="1"/>
  <c r="W22" i="1"/>
  <c r="Y21" i="1" s="1"/>
  <c r="W26" i="1"/>
  <c r="Y25" i="1" s="1"/>
  <c r="Y27" i="1"/>
  <c r="W30" i="1"/>
  <c r="Y29" i="1" s="1"/>
  <c r="Y31" i="1"/>
  <c r="W34" i="1"/>
  <c r="Y33" i="1" s="1"/>
  <c r="Y35" i="1"/>
  <c r="W38" i="1"/>
  <c r="Y37" i="1" s="1"/>
  <c r="Y39" i="1"/>
  <c r="W42" i="1"/>
  <c r="Y41" i="1" s="1"/>
  <c r="Y43" i="1"/>
  <c r="W46" i="1"/>
  <c r="Y45" i="1" s="1"/>
  <c r="Y47" i="1"/>
  <c r="W50" i="1"/>
  <c r="Y49" i="1" s="1"/>
  <c r="Y51" i="1"/>
  <c r="W54" i="1"/>
  <c r="Y53" i="1" s="1"/>
  <c r="W58" i="1"/>
  <c r="Y57" i="1" s="1"/>
  <c r="Y59" i="1"/>
  <c r="Y61" i="1" l="1"/>
  <c r="N46" i="2"/>
  <c r="P45" i="2" s="1"/>
  <c r="Z60" i="1"/>
  <c r="W62" i="1"/>
</calcChain>
</file>

<file path=xl/sharedStrings.xml><?xml version="1.0" encoding="utf-8"?>
<sst xmlns="http://schemas.openxmlformats.org/spreadsheetml/2006/main" count="361" uniqueCount="59">
  <si>
    <t>一</t>
  </si>
  <si>
    <t>１</t>
  </si>
  <si>
    <t>２</t>
  </si>
  <si>
    <t>３</t>
  </si>
  <si>
    <t>４</t>
  </si>
  <si>
    <t>５</t>
  </si>
  <si>
    <t>６</t>
  </si>
  <si>
    <t xml:space="preserve"> 調査事項</t>
  </si>
  <si>
    <t>連</t>
  </si>
  <si>
    <t>校</t>
  </si>
  <si>
    <t>学</t>
  </si>
  <si>
    <t>番</t>
  </si>
  <si>
    <t xml:space="preserve"> 区　　分</t>
  </si>
  <si>
    <t>名</t>
  </si>
  <si>
    <t>号</t>
  </si>
  <si>
    <t>年</t>
  </si>
  <si>
    <t>児　童　数</t>
  </si>
  <si>
    <t>(</t>
  </si>
  <si>
    <t>)</t>
  </si>
  <si>
    <t>設</t>
    <rPh sb="0" eb="1">
      <t>セツ</t>
    </rPh>
    <phoneticPr fontId="2"/>
  </si>
  <si>
    <t>学</t>
    <phoneticPr fontId="2"/>
  </si>
  <si>
    <t>特別支援学級</t>
    <rPh sb="0" eb="2">
      <t>トクベツ</t>
    </rPh>
    <rPh sb="2" eb="4">
      <t>シエン</t>
    </rPh>
    <rPh sb="4" eb="6">
      <t>ガッキュウ</t>
    </rPh>
    <phoneticPr fontId="2"/>
  </si>
  <si>
    <t>置</t>
    <rPh sb="0" eb="1">
      <t>チ</t>
    </rPh>
    <phoneticPr fontId="2"/>
  </si>
  <si>
    <t>計</t>
    <phoneticPr fontId="2"/>
  </si>
  <si>
    <t>者</t>
    <rPh sb="0" eb="1">
      <t>モノ</t>
    </rPh>
    <phoneticPr fontId="2"/>
  </si>
  <si>
    <t>合計
(小計)</t>
    <rPh sb="0" eb="2">
      <t>ゴウケイ</t>
    </rPh>
    <rPh sb="4" eb="6">
      <t>ショウケイ</t>
    </rPh>
    <phoneticPr fontId="2"/>
  </si>
  <si>
    <t>複式</t>
    <rPh sb="0" eb="2">
      <t>フクシキ</t>
    </rPh>
    <phoneticPr fontId="2"/>
  </si>
  <si>
    <t>生　徒　数</t>
  </si>
  <si>
    <t>合計
(小計)</t>
    <phoneticPr fontId="2"/>
  </si>
  <si>
    <t>大洲市</t>
    <rPh sb="0" eb="3">
      <t>オオズシ</t>
    </rPh>
    <phoneticPr fontId="2"/>
  </si>
  <si>
    <t>大洲小学校</t>
    <rPh sb="0" eb="2">
      <t>オオズ</t>
    </rPh>
    <rPh sb="2" eb="5">
      <t>ショウガッコウ</t>
    </rPh>
    <phoneticPr fontId="2"/>
  </si>
  <si>
    <t>喜多小学校</t>
    <rPh sb="0" eb="2">
      <t>キタ</t>
    </rPh>
    <rPh sb="2" eb="5">
      <t>ショウガッコウ</t>
    </rPh>
    <phoneticPr fontId="2"/>
  </si>
  <si>
    <t>平小学校</t>
    <rPh sb="0" eb="1">
      <t>タイ</t>
    </rPh>
    <rPh sb="1" eb="4">
      <t>ショウガッコウ</t>
    </rPh>
    <phoneticPr fontId="2"/>
  </si>
  <si>
    <t>久米小学校</t>
    <rPh sb="0" eb="2">
      <t>クメ</t>
    </rPh>
    <rPh sb="2" eb="3">
      <t>ショウ</t>
    </rPh>
    <rPh sb="3" eb="5">
      <t>ガッコウ</t>
    </rPh>
    <phoneticPr fontId="2"/>
  </si>
  <si>
    <t>平野小学校</t>
    <rPh sb="0" eb="2">
      <t>ヒラノ</t>
    </rPh>
    <rPh sb="2" eb="5">
      <t>ショウガッコウ</t>
    </rPh>
    <phoneticPr fontId="2"/>
  </si>
  <si>
    <t>菅田小学校</t>
    <rPh sb="0" eb="2">
      <t>スゲタ</t>
    </rPh>
    <rPh sb="2" eb="5">
      <t>ショウガッコウ</t>
    </rPh>
    <phoneticPr fontId="2"/>
  </si>
  <si>
    <t>)</t>
    <phoneticPr fontId="2"/>
  </si>
  <si>
    <t>新谷小学校</t>
    <rPh sb="0" eb="2">
      <t>ニイヤ</t>
    </rPh>
    <rPh sb="2" eb="5">
      <t>ショウガッコウ</t>
    </rPh>
    <phoneticPr fontId="2"/>
  </si>
  <si>
    <t>三善小学校</t>
    <rPh sb="0" eb="2">
      <t>ミヨシ</t>
    </rPh>
    <rPh sb="2" eb="5">
      <t>ショウガッコウ</t>
    </rPh>
    <phoneticPr fontId="2"/>
  </si>
  <si>
    <t>粟津小学校</t>
    <rPh sb="0" eb="1">
      <t>アワ</t>
    </rPh>
    <rPh sb="1" eb="2">
      <t>ツ</t>
    </rPh>
    <rPh sb="2" eb="5">
      <t>ショウガッコウ</t>
    </rPh>
    <phoneticPr fontId="2"/>
  </si>
  <si>
    <t>長浜小学校</t>
    <rPh sb="0" eb="2">
      <t>ナガハマ</t>
    </rPh>
    <rPh sb="2" eb="5">
      <t>ショウガッコウ</t>
    </rPh>
    <phoneticPr fontId="2"/>
  </si>
  <si>
    <t>肱川小学校</t>
    <rPh sb="0" eb="2">
      <t>ヒジカワ</t>
    </rPh>
    <rPh sb="2" eb="5">
      <t>ショウガッコウ</t>
    </rPh>
    <phoneticPr fontId="2"/>
  </si>
  <si>
    <t>河辺小学校</t>
    <rPh sb="0" eb="2">
      <t>カワベ</t>
    </rPh>
    <rPh sb="2" eb="5">
      <t>ショウガッコウ</t>
    </rPh>
    <phoneticPr fontId="2"/>
  </si>
  <si>
    <t>大洲東中学校</t>
    <rPh sb="0" eb="2">
      <t>オオズ</t>
    </rPh>
    <rPh sb="2" eb="3">
      <t>ヒガシ</t>
    </rPh>
    <rPh sb="3" eb="6">
      <t>チュウガッコウ</t>
    </rPh>
    <phoneticPr fontId="2"/>
  </si>
  <si>
    <t>大洲南中学校</t>
    <rPh sb="0" eb="2">
      <t>オオズ</t>
    </rPh>
    <rPh sb="2" eb="3">
      <t>ミナミ</t>
    </rPh>
    <rPh sb="3" eb="6">
      <t>チュウガッコウ</t>
    </rPh>
    <phoneticPr fontId="2"/>
  </si>
  <si>
    <t>平野中学校</t>
    <rPh sb="0" eb="2">
      <t>ヒラノ</t>
    </rPh>
    <rPh sb="2" eb="5">
      <t>チュウガッコウ</t>
    </rPh>
    <phoneticPr fontId="2"/>
  </si>
  <si>
    <t>新谷中学校</t>
    <rPh sb="0" eb="2">
      <t>ニイヤ</t>
    </rPh>
    <rPh sb="2" eb="5">
      <t>チュウガッコウ</t>
    </rPh>
    <phoneticPr fontId="2"/>
  </si>
  <si>
    <t>大洲北中学校</t>
    <rPh sb="0" eb="2">
      <t>オオズ</t>
    </rPh>
    <rPh sb="2" eb="3">
      <t>キタ</t>
    </rPh>
    <rPh sb="3" eb="6">
      <t>チュウガッコウ</t>
    </rPh>
    <phoneticPr fontId="2"/>
  </si>
  <si>
    <t>肱東中学校</t>
    <rPh sb="0" eb="2">
      <t>コウトウ</t>
    </rPh>
    <rPh sb="2" eb="5">
      <t>チュウガッコウ</t>
    </rPh>
    <phoneticPr fontId="2"/>
  </si>
  <si>
    <t>長浜中学校</t>
    <rPh sb="0" eb="2">
      <t>ナガハマ</t>
    </rPh>
    <rPh sb="2" eb="5">
      <t>チュウガッコウ</t>
    </rPh>
    <phoneticPr fontId="2"/>
  </si>
  <si>
    <t>(</t>
    <phoneticPr fontId="2"/>
  </si>
  <si>
    <t>肱川中学校</t>
    <rPh sb="0" eb="2">
      <t>ヒジカワ</t>
    </rPh>
    <rPh sb="2" eb="5">
      <t>チュウガッコウ</t>
    </rPh>
    <phoneticPr fontId="2"/>
  </si>
  <si>
    <t>(   )は特別支援学級</t>
    <rPh sb="6" eb="8">
      <t>トクベツ</t>
    </rPh>
    <rPh sb="8" eb="10">
      <t>シエン</t>
    </rPh>
    <rPh sb="10" eb="12">
      <t>ガッキュウ</t>
    </rPh>
    <phoneticPr fontId="2"/>
  </si>
  <si>
    <t>学　級　数</t>
    <rPh sb="0" eb="1">
      <t>ガク</t>
    </rPh>
    <rPh sb="2" eb="3">
      <t>キュウ</t>
    </rPh>
    <phoneticPr fontId="2"/>
  </si>
  <si>
    <t>（１）　小学校</t>
    <phoneticPr fontId="2"/>
  </si>
  <si>
    <t>(2） 中学校</t>
    <phoneticPr fontId="2"/>
  </si>
  <si>
    <t>)</t>
    <phoneticPr fontId="2"/>
  </si>
  <si>
    <t>令和８年５月１日現在児童生徒数・学級数調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rPh sb="10" eb="12">
      <t>ジドウ</t>
    </rPh>
    <rPh sb="12" eb="14">
      <t>セイト</t>
    </rPh>
    <rPh sb="14" eb="15">
      <t>スウ</t>
    </rPh>
    <rPh sb="16" eb="18">
      <t>ガッキュウ</t>
    </rPh>
    <rPh sb="18" eb="19">
      <t>スウ</t>
    </rPh>
    <rPh sb="19" eb="20">
      <t>シラベ</t>
    </rPh>
    <phoneticPr fontId="2"/>
  </si>
  <si>
    <t>複式</t>
    <rPh sb="0" eb="2">
      <t>フクシキ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</si>
</sst>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16"/>
      <color indexed="9"/>
      <name val="ＭＳ 明朝"/>
      <family val="1"/>
      <charset val="128"/>
    </font>
    <font>
      <sz val="12"/>
      <color indexed="9"/>
      <name val="ＭＳ 明朝"/>
      <family val="1"/>
      <charset val="128"/>
    </font>
    <font>
      <sz val="9"/>
      <color indexed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3" fillId="0" borderId="0" xfId="0" applyFont="1" applyFill="1"/>
    <xf numFmtId="0" fontId="4" fillId="0" borderId="0" xfId="0" applyFont="1" applyFill="1" applyAlignment="1">
      <alignment horizontal="right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/>
    <xf numFmtId="0" fontId="7" fillId="0" borderId="0" xfId="0" applyFont="1" applyFill="1" applyAlignment="1">
      <alignment shrinkToFit="1"/>
    </xf>
    <xf numFmtId="0" fontId="4" fillId="0" borderId="0" xfId="0" applyFont="1" applyFill="1"/>
    <xf numFmtId="0" fontId="6" fillId="0" borderId="0" xfId="0" applyFont="1" applyFill="1" applyAlignment="1">
      <alignment shrinkToFit="1"/>
    </xf>
    <xf numFmtId="0" fontId="6" fillId="0" borderId="0" xfId="0" applyFont="1" applyFill="1" applyBorder="1" applyAlignment="1"/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right"/>
    </xf>
    <xf numFmtId="0" fontId="7" fillId="0" borderId="0" xfId="0" applyFont="1" applyFill="1" applyBorder="1" applyAlignment="1"/>
    <xf numFmtId="0" fontId="9" fillId="0" borderId="0" xfId="0" applyFont="1" applyFill="1" applyBorder="1" applyAlignment="1">
      <alignment horizontal="left"/>
    </xf>
    <xf numFmtId="0" fontId="6" fillId="0" borderId="1" xfId="0" applyFont="1" applyFill="1" applyBorder="1"/>
    <xf numFmtId="0" fontId="4" fillId="0" borderId="1" xfId="0" applyFont="1" applyFill="1" applyBorder="1" applyAlignment="1">
      <alignment horizontal="right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shrinkToFit="1"/>
    </xf>
    <xf numFmtId="0" fontId="6" fillId="0" borderId="1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5" fillId="0" borderId="2" xfId="0" applyFont="1" applyFill="1" applyBorder="1"/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/>
    <xf numFmtId="0" fontId="5" fillId="0" borderId="3" xfId="0" applyFont="1" applyFill="1" applyBorder="1" applyAlignment="1">
      <alignment horizontal="center"/>
    </xf>
    <xf numFmtId="0" fontId="6" fillId="0" borderId="2" xfId="0" applyFont="1" applyFill="1" applyBorder="1"/>
    <xf numFmtId="0" fontId="6" fillId="0" borderId="4" xfId="0" applyFont="1" applyFill="1" applyBorder="1" applyAlignment="1">
      <alignment horizontal="center" shrinkToFit="1"/>
    </xf>
    <xf numFmtId="0" fontId="6" fillId="0" borderId="4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4" xfId="0" applyFont="1" applyFill="1" applyBorder="1"/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5" fillId="0" borderId="5" xfId="0" applyFont="1" applyFill="1" applyBorder="1"/>
    <xf numFmtId="0" fontId="5" fillId="0" borderId="5" xfId="0" applyFont="1" applyFill="1" applyBorder="1" applyAlignment="1">
      <alignment horizontal="center"/>
    </xf>
    <xf numFmtId="0" fontId="6" fillId="0" borderId="5" xfId="0" applyFont="1" applyFill="1" applyBorder="1"/>
    <xf numFmtId="0" fontId="6" fillId="0" borderId="0" xfId="0" applyFont="1" applyFill="1" applyBorder="1" applyAlignment="1">
      <alignment horizontal="center" shrinkToFit="1"/>
    </xf>
    <xf numFmtId="0" fontId="6" fillId="0" borderId="5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6" xfId="0" applyFont="1" applyFill="1" applyBorder="1"/>
    <xf numFmtId="0" fontId="5" fillId="0" borderId="6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/>
    </xf>
    <xf numFmtId="0" fontId="6" fillId="0" borderId="6" xfId="0" applyFont="1" applyFill="1" applyBorder="1"/>
    <xf numFmtId="0" fontId="5" fillId="0" borderId="5" xfId="0" applyFont="1" applyFill="1" applyBorder="1" applyAlignment="1">
      <alignment horizontal="center" shrinkToFit="1"/>
    </xf>
    <xf numFmtId="0" fontId="6" fillId="2" borderId="5" xfId="0" applyFont="1" applyFill="1" applyBorder="1" applyAlignment="1">
      <alignment shrinkToFit="1"/>
    </xf>
    <xf numFmtId="0" fontId="6" fillId="2" borderId="5" xfId="0" applyFont="1" applyFill="1" applyBorder="1"/>
    <xf numFmtId="0" fontId="5" fillId="0" borderId="6" xfId="0" applyFont="1" applyFill="1" applyBorder="1" applyAlignment="1">
      <alignment horizontal="center" shrinkToFit="1"/>
    </xf>
    <xf numFmtId="0" fontId="6" fillId="0" borderId="1" xfId="0" applyFont="1" applyFill="1" applyBorder="1" applyAlignment="1" applyProtection="1">
      <alignment shrinkToFit="1"/>
      <protection locked="0"/>
    </xf>
    <xf numFmtId="0" fontId="6" fillId="0" borderId="4" xfId="0" applyFont="1" applyFill="1" applyBorder="1" applyAlignment="1" applyProtection="1">
      <alignment shrinkToFit="1"/>
      <protection locked="0"/>
    </xf>
    <xf numFmtId="0" fontId="6" fillId="0" borderId="4" xfId="0" applyFont="1" applyFill="1" applyBorder="1" applyAlignment="1"/>
    <xf numFmtId="0" fontId="6" fillId="2" borderId="0" xfId="0" applyFont="1" applyFill="1" applyBorder="1" applyAlignment="1">
      <alignment shrinkToFit="1"/>
    </xf>
    <xf numFmtId="0" fontId="6" fillId="2" borderId="0" xfId="0" applyFont="1" applyFill="1" applyBorder="1"/>
    <xf numFmtId="0" fontId="6" fillId="2" borderId="0" xfId="0" applyFont="1" applyFill="1" applyBorder="1" applyAlignment="1"/>
    <xf numFmtId="0" fontId="5" fillId="0" borderId="7" xfId="0" applyFont="1" applyFill="1" applyBorder="1" applyAlignment="1">
      <alignment horizontal="center" shrinkToFit="1"/>
    </xf>
    <xf numFmtId="0" fontId="6" fillId="0" borderId="7" xfId="0" applyFont="1" applyFill="1" applyBorder="1"/>
    <xf numFmtId="0" fontId="6" fillId="0" borderId="8" xfId="0" applyFont="1" applyFill="1" applyBorder="1" applyAlignment="1" applyProtection="1">
      <alignment shrinkToFit="1"/>
      <protection locked="0"/>
    </xf>
    <xf numFmtId="0" fontId="6" fillId="0" borderId="8" xfId="0" applyFont="1" applyFill="1" applyBorder="1"/>
    <xf numFmtId="0" fontId="6" fillId="0" borderId="8" xfId="0" applyFont="1" applyFill="1" applyBorder="1" applyAlignment="1"/>
    <xf numFmtId="0" fontId="6" fillId="2" borderId="9" xfId="0" applyFont="1" applyFill="1" applyBorder="1" applyAlignment="1"/>
    <xf numFmtId="0" fontId="6" fillId="0" borderId="2" xfId="0" applyFont="1" applyFill="1" applyBorder="1" applyAlignment="1" applyProtection="1">
      <alignment shrinkToFit="1"/>
      <protection locked="0"/>
    </xf>
    <xf numFmtId="0" fontId="6" fillId="0" borderId="11" xfId="0" applyFont="1" applyFill="1" applyBorder="1"/>
    <xf numFmtId="0" fontId="6" fillId="0" borderId="12" xfId="0" applyFont="1" applyFill="1" applyBorder="1" applyAlignment="1" applyProtection="1">
      <alignment shrinkToFit="1"/>
      <protection locked="0"/>
    </xf>
    <xf numFmtId="0" fontId="6" fillId="0" borderId="12" xfId="0" applyFont="1" applyFill="1" applyBorder="1"/>
    <xf numFmtId="0" fontId="6" fillId="0" borderId="12" xfId="0" applyFont="1" applyFill="1" applyBorder="1" applyAlignment="1"/>
    <xf numFmtId="0" fontId="1" fillId="0" borderId="0" xfId="0" applyFont="1" applyFill="1"/>
    <xf numFmtId="0" fontId="3" fillId="0" borderId="0" xfId="0" applyFont="1" applyFill="1" applyAlignment="1">
      <alignment horizontal="center"/>
    </xf>
    <xf numFmtId="0" fontId="7" fillId="0" borderId="0" xfId="0" applyFont="1" applyFill="1"/>
    <xf numFmtId="0" fontId="12" fillId="0" borderId="0" xfId="0" applyFont="1" applyFill="1"/>
    <xf numFmtId="0" fontId="13" fillId="0" borderId="0" xfId="0" applyFont="1" applyFill="1" applyAlignment="1">
      <alignment horizontal="right"/>
    </xf>
    <xf numFmtId="0" fontId="13" fillId="0" borderId="0" xfId="0" applyFont="1" applyFill="1"/>
    <xf numFmtId="0" fontId="14" fillId="0" borderId="0" xfId="0" applyFont="1" applyFill="1" applyAlignment="1">
      <alignment shrinkToFit="1"/>
    </xf>
    <xf numFmtId="0" fontId="14" fillId="0" borderId="0" xfId="0" applyFont="1" applyFill="1"/>
    <xf numFmtId="0" fontId="14" fillId="0" borderId="0" xfId="0" applyFont="1" applyFill="1" applyBorder="1" applyAlignment="1"/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right"/>
    </xf>
    <xf numFmtId="0" fontId="10" fillId="0" borderId="6" xfId="0" applyFont="1" applyFill="1" applyBorder="1" applyAlignment="1">
      <alignment horizontal="right"/>
    </xf>
    <xf numFmtId="0" fontId="5" fillId="0" borderId="5" xfId="0" applyFont="1" applyFill="1" applyBorder="1" applyAlignment="1">
      <alignment shrinkToFit="1"/>
    </xf>
    <xf numFmtId="0" fontId="5" fillId="0" borderId="6" xfId="0" applyFont="1" applyFill="1" applyBorder="1" applyAlignment="1">
      <alignment shrinkToFit="1"/>
    </xf>
    <xf numFmtId="0" fontId="6" fillId="0" borderId="0" xfId="0" applyFont="1" applyFill="1" applyBorder="1" applyAlignment="1" applyProtection="1">
      <alignment shrinkToFit="1"/>
      <protection locked="0"/>
    </xf>
    <xf numFmtId="0" fontId="5" fillId="0" borderId="7" xfId="0" applyFont="1" applyFill="1" applyBorder="1" applyAlignment="1">
      <alignment shrinkToFit="1"/>
    </xf>
    <xf numFmtId="0" fontId="6" fillId="2" borderId="13" xfId="0" applyFont="1" applyFill="1" applyBorder="1" applyAlignment="1">
      <alignment shrinkToFit="1"/>
    </xf>
    <xf numFmtId="0" fontId="11" fillId="0" borderId="3" xfId="0" applyFont="1" applyFill="1" applyBorder="1" applyAlignment="1" applyProtection="1">
      <alignment horizontal="right" vertical="top" shrinkToFit="1"/>
      <protection locked="0"/>
    </xf>
    <xf numFmtId="0" fontId="6" fillId="0" borderId="10" xfId="0" applyFont="1" applyFill="1" applyBorder="1"/>
    <xf numFmtId="0" fontId="6" fillId="0" borderId="3" xfId="0" applyFont="1" applyFill="1" applyBorder="1" applyAlignment="1">
      <alignment shrinkToFit="1"/>
    </xf>
    <xf numFmtId="0" fontId="6" fillId="0" borderId="14" xfId="0" applyFont="1" applyFill="1" applyBorder="1" applyAlignment="1">
      <alignment shrinkToFit="1"/>
    </xf>
    <xf numFmtId="0" fontId="6" fillId="0" borderId="14" xfId="0" applyFont="1" applyFill="1" applyBorder="1" applyAlignment="1">
      <alignment horizontal="center" shrinkToFit="1"/>
    </xf>
    <xf numFmtId="0" fontId="6" fillId="0" borderId="13" xfId="0" applyFont="1" applyFill="1" applyBorder="1" applyAlignment="1">
      <alignment shrinkToFit="1"/>
    </xf>
    <xf numFmtId="0" fontId="6" fillId="2" borderId="14" xfId="0" applyFont="1" applyFill="1" applyBorder="1" applyAlignment="1">
      <alignment shrinkToFit="1"/>
    </xf>
    <xf numFmtId="0" fontId="6" fillId="2" borderId="3" xfId="0" applyFont="1" applyFill="1" applyBorder="1" applyAlignment="1">
      <alignment shrinkToFit="1"/>
    </xf>
    <xf numFmtId="0" fontId="6" fillId="2" borderId="15" xfId="0" applyFont="1" applyFill="1" applyBorder="1" applyAlignment="1">
      <alignment shrinkToFit="1"/>
    </xf>
    <xf numFmtId="0" fontId="6" fillId="2" borderId="16" xfId="0" applyFont="1" applyFill="1" applyBorder="1" applyAlignment="1">
      <alignment shrinkToFit="1"/>
    </xf>
    <xf numFmtId="0" fontId="3" fillId="0" borderId="0" xfId="0" applyFont="1" applyFill="1" applyAlignment="1">
      <alignment horizontal="right"/>
    </xf>
    <xf numFmtId="0" fontId="6" fillId="0" borderId="17" xfId="0" applyFont="1" applyFill="1" applyBorder="1" applyAlignment="1">
      <alignment shrinkToFit="1"/>
    </xf>
    <xf numFmtId="0" fontId="6" fillId="0" borderId="18" xfId="0" applyFont="1" applyFill="1" applyBorder="1"/>
    <xf numFmtId="0" fontId="5" fillId="0" borderId="11" xfId="0" applyFont="1" applyFill="1" applyBorder="1" applyAlignment="1">
      <alignment horizontal="center" shrinkToFit="1"/>
    </xf>
    <xf numFmtId="0" fontId="6" fillId="0" borderId="16" xfId="0" applyNumberFormat="1" applyFont="1" applyFill="1" applyBorder="1" applyAlignment="1" applyProtection="1">
      <alignment shrinkToFit="1"/>
      <protection locked="0"/>
    </xf>
    <xf numFmtId="0" fontId="6" fillId="0" borderId="5" xfId="0" applyFont="1" applyFill="1" applyBorder="1" applyAlignment="1" applyProtection="1">
      <alignment horizontal="center" shrinkToFit="1"/>
      <protection locked="0"/>
    </xf>
    <xf numFmtId="0" fontId="6" fillId="0" borderId="9" xfId="0" applyFont="1" applyFill="1" applyBorder="1" applyAlignment="1" applyProtection="1">
      <alignment horizontal="center" shrinkToFit="1"/>
      <protection locked="0"/>
    </xf>
    <xf numFmtId="0" fontId="6" fillId="2" borderId="17" xfId="0" applyFont="1" applyFill="1" applyBorder="1" applyAlignment="1">
      <alignment shrinkToFit="1"/>
    </xf>
    <xf numFmtId="0" fontId="11" fillId="0" borderId="5" xfId="0" applyFont="1" applyFill="1" applyBorder="1" applyAlignment="1">
      <alignment horizontal="right" vertical="center" shrinkToFit="1"/>
    </xf>
    <xf numFmtId="0" fontId="11" fillId="0" borderId="14" xfId="0" applyFont="1" applyFill="1" applyBorder="1" applyAlignment="1" applyProtection="1">
      <alignment horizontal="right" vertical="top" shrinkToFit="1"/>
      <protection locked="0"/>
    </xf>
    <xf numFmtId="0" fontId="6" fillId="0" borderId="5" xfId="0" applyFont="1" applyFill="1" applyBorder="1" applyAlignment="1" applyProtection="1">
      <alignment shrinkToFit="1"/>
      <protection locked="0"/>
    </xf>
    <xf numFmtId="0" fontId="6" fillId="0" borderId="5" xfId="0" applyFont="1" applyFill="1" applyBorder="1" applyAlignment="1" applyProtection="1">
      <alignment horizontal="center" shrinkToFit="1"/>
    </xf>
    <xf numFmtId="0" fontId="6" fillId="0" borderId="9" xfId="0" applyFont="1" applyFill="1" applyBorder="1" applyAlignment="1" applyProtection="1">
      <alignment horizontal="center" shrinkToFit="1"/>
    </xf>
    <xf numFmtId="0" fontId="6" fillId="0" borderId="24" xfId="0" applyFont="1" applyFill="1" applyBorder="1" applyAlignment="1">
      <alignment shrinkToFit="1"/>
    </xf>
    <xf numFmtId="0" fontId="6" fillId="3" borderId="17" xfId="0" applyFont="1" applyFill="1" applyBorder="1" applyAlignment="1">
      <alignment shrinkToFit="1"/>
    </xf>
    <xf numFmtId="0" fontId="5" fillId="0" borderId="3" xfId="0" applyFont="1" applyFill="1" applyBorder="1" applyAlignment="1" applyProtection="1">
      <alignment horizontal="center" vertical="center" textRotation="255" shrinkToFit="1"/>
      <protection locked="0"/>
    </xf>
    <xf numFmtId="0" fontId="5" fillId="0" borderId="14" xfId="0" applyFont="1" applyFill="1" applyBorder="1" applyAlignment="1" applyProtection="1">
      <alignment horizontal="center" vertical="center" textRotation="255" shrinkToFit="1"/>
      <protection locked="0"/>
    </xf>
    <xf numFmtId="0" fontId="10" fillId="0" borderId="3" xfId="0" applyFont="1" applyFill="1" applyBorder="1" applyAlignment="1" applyProtection="1">
      <alignment horizontal="center" vertical="center"/>
      <protection locked="0"/>
    </xf>
    <xf numFmtId="0" fontId="10" fillId="0" borderId="14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shrinkToFit="1"/>
    </xf>
    <xf numFmtId="0" fontId="6" fillId="2" borderId="10" xfId="0" applyFont="1" applyFill="1" applyBorder="1" applyAlignment="1" applyProtection="1">
      <alignment horizontal="center" shrinkToFit="1"/>
    </xf>
    <xf numFmtId="0" fontId="6" fillId="0" borderId="6" xfId="0" applyFont="1" applyFill="1" applyBorder="1" applyAlignment="1" applyProtection="1">
      <alignment horizontal="center" shrinkToFit="1"/>
    </xf>
    <xf numFmtId="0" fontId="6" fillId="0" borderId="19" xfId="0" applyFont="1" applyFill="1" applyBorder="1" applyAlignment="1" applyProtection="1">
      <alignment horizontal="center" shrinkToFit="1"/>
    </xf>
    <xf numFmtId="0" fontId="6" fillId="0" borderId="21" xfId="0" applyFont="1" applyFill="1" applyBorder="1" applyAlignment="1" applyProtection="1">
      <alignment horizontal="center" shrinkToFit="1"/>
      <protection locked="0"/>
    </xf>
    <xf numFmtId="0" fontId="6" fillId="0" borderId="22" xfId="0" applyFont="1" applyFill="1" applyBorder="1" applyAlignment="1" applyProtection="1">
      <alignment horizontal="center" shrinkToFit="1"/>
      <protection locked="0"/>
    </xf>
    <xf numFmtId="0" fontId="5" fillId="0" borderId="25" xfId="0" applyFont="1" applyFill="1" applyBorder="1" applyAlignment="1" applyProtection="1">
      <alignment horizontal="center" vertical="center" wrapText="1" shrinkToFit="1"/>
      <protection locked="0"/>
    </xf>
    <xf numFmtId="0" fontId="5" fillId="0" borderId="8" xfId="0" applyFont="1" applyFill="1" applyBorder="1" applyAlignment="1" applyProtection="1">
      <alignment horizontal="center" vertical="center" shrinkToFit="1"/>
      <protection locked="0"/>
    </xf>
    <xf numFmtId="0" fontId="5" fillId="0" borderId="26" xfId="0" applyFont="1" applyFill="1" applyBorder="1" applyAlignment="1" applyProtection="1">
      <alignment horizontal="center" vertical="center" shrinkToFit="1"/>
      <protection locked="0"/>
    </xf>
    <xf numFmtId="0" fontId="5" fillId="0" borderId="20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 applyProtection="1">
      <alignment horizontal="center" vertical="center" shrinkToFit="1"/>
      <protection locked="0"/>
    </xf>
    <xf numFmtId="0" fontId="5" fillId="0" borderId="9" xfId="0" applyFont="1" applyFill="1" applyBorder="1" applyAlignment="1" applyProtection="1">
      <alignment horizontal="center" vertical="center" shrinkToFit="1"/>
      <protection locked="0"/>
    </xf>
    <xf numFmtId="0" fontId="5" fillId="0" borderId="27" xfId="0" applyFont="1" applyFill="1" applyBorder="1" applyAlignment="1" applyProtection="1">
      <alignment horizontal="center" vertical="center" shrinkToFit="1"/>
      <protection locked="0"/>
    </xf>
    <xf numFmtId="0" fontId="5" fillId="0" borderId="12" xfId="0" applyFont="1" applyFill="1" applyBorder="1" applyAlignment="1" applyProtection="1">
      <alignment horizontal="center" vertical="center" shrinkToFit="1"/>
      <protection locked="0"/>
    </xf>
    <xf numFmtId="0" fontId="5" fillId="0" borderId="18" xfId="0" applyFont="1" applyFill="1" applyBorder="1" applyAlignment="1" applyProtection="1">
      <alignment horizontal="center" vertical="center" shrinkToFit="1"/>
      <protection locked="0"/>
    </xf>
    <xf numFmtId="0" fontId="6" fillId="0" borderId="11" xfId="0" applyFont="1" applyFill="1" applyBorder="1" applyAlignment="1" applyProtection="1">
      <alignment horizontal="center" shrinkToFit="1"/>
      <protection locked="0"/>
    </xf>
    <xf numFmtId="0" fontId="6" fillId="0" borderId="18" xfId="0" applyFont="1" applyFill="1" applyBorder="1" applyAlignment="1" applyProtection="1">
      <alignment horizontal="center" shrinkToFit="1"/>
      <protection locked="0"/>
    </xf>
    <xf numFmtId="0" fontId="6" fillId="2" borderId="7" xfId="0" applyFont="1" applyFill="1" applyBorder="1" applyAlignment="1" applyProtection="1">
      <alignment horizontal="center" shrinkToFit="1"/>
    </xf>
    <xf numFmtId="0" fontId="6" fillId="2" borderId="26" xfId="0" applyFont="1" applyFill="1" applyBorder="1" applyAlignment="1" applyProtection="1">
      <alignment horizontal="center" shrinkToFit="1"/>
    </xf>
    <xf numFmtId="0" fontId="6" fillId="0" borderId="6" xfId="0" applyFont="1" applyFill="1" applyBorder="1" applyAlignment="1" applyProtection="1">
      <alignment horizontal="center" shrinkToFit="1"/>
      <protection locked="0"/>
    </xf>
    <xf numFmtId="0" fontId="6" fillId="0" borderId="19" xfId="0" applyFont="1" applyFill="1" applyBorder="1" applyAlignment="1" applyProtection="1">
      <alignment horizontal="center" shrinkToFit="1"/>
      <protection locked="0"/>
    </xf>
    <xf numFmtId="0" fontId="5" fillId="0" borderId="13" xfId="0" applyFont="1" applyFill="1" applyBorder="1" applyAlignment="1" applyProtection="1">
      <alignment horizontal="center" vertical="center" textRotation="255" shrinkToFit="1"/>
      <protection locked="0"/>
    </xf>
    <xf numFmtId="0" fontId="10" fillId="0" borderId="13" xfId="0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3" fontId="8" fillId="0" borderId="20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right" vertical="center" shrinkToFit="1"/>
    </xf>
    <xf numFmtId="0" fontId="6" fillId="0" borderId="2" xfId="0" applyFont="1" applyFill="1" applyBorder="1" applyAlignment="1">
      <alignment horizontal="center" vertical="center" textRotation="255"/>
    </xf>
    <xf numFmtId="0" fontId="6" fillId="0" borderId="10" xfId="0" applyFont="1" applyFill="1" applyBorder="1" applyAlignment="1">
      <alignment horizontal="center" vertical="center" textRotation="255"/>
    </xf>
    <xf numFmtId="0" fontId="6" fillId="0" borderId="5" xfId="0" applyFont="1" applyFill="1" applyBorder="1" applyAlignment="1">
      <alignment horizontal="center" vertical="center" textRotation="255"/>
    </xf>
    <xf numFmtId="0" fontId="6" fillId="0" borderId="9" xfId="0" applyFont="1" applyFill="1" applyBorder="1" applyAlignment="1">
      <alignment horizontal="center" vertical="center" textRotation="255"/>
    </xf>
    <xf numFmtId="0" fontId="6" fillId="0" borderId="6" xfId="0" applyFont="1" applyFill="1" applyBorder="1" applyAlignment="1">
      <alignment horizontal="center" vertical="center" textRotation="255"/>
    </xf>
    <xf numFmtId="0" fontId="6" fillId="0" borderId="19" xfId="0" applyFont="1" applyFill="1" applyBorder="1" applyAlignment="1">
      <alignment horizontal="center" vertical="center" textRotation="255"/>
    </xf>
    <xf numFmtId="0" fontId="6" fillId="0" borderId="2" xfId="0" applyFont="1" applyFill="1" applyBorder="1" applyAlignment="1" applyProtection="1">
      <alignment horizontal="center" shrinkToFit="1"/>
    </xf>
    <xf numFmtId="0" fontId="6" fillId="0" borderId="10" xfId="0" applyFont="1" applyFill="1" applyBorder="1" applyAlignment="1" applyProtection="1">
      <alignment horizontal="center" shrinkToFit="1"/>
    </xf>
    <xf numFmtId="0" fontId="6" fillId="0" borderId="23" xfId="0" applyFont="1" applyFill="1" applyBorder="1" applyAlignment="1">
      <alignment horizontal="center" shrinkToFit="1"/>
    </xf>
    <xf numFmtId="0" fontId="6" fillId="0" borderId="24" xfId="0" applyFont="1" applyFill="1" applyBorder="1" applyAlignment="1">
      <alignment horizontal="center" shrinkToFit="1"/>
    </xf>
    <xf numFmtId="0" fontId="10" fillId="0" borderId="1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7" fillId="0" borderId="2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0</xdr:colOff>
      <xdr:row>59</xdr:row>
      <xdr:rowOff>0</xdr:rowOff>
    </xdr:from>
    <xdr:to>
      <xdr:col>25</xdr:col>
      <xdr:colOff>104775</xdr:colOff>
      <xdr:row>60</xdr:row>
      <xdr:rowOff>47625</xdr:rowOff>
    </xdr:to>
    <xdr:sp macro="" textlink="">
      <xdr:nvSpPr>
        <xdr:cNvPr id="13244" name="Text Box 2"/>
        <xdr:cNvSpPr txBox="1">
          <a:spLocks noChangeArrowheads="1"/>
        </xdr:cNvSpPr>
      </xdr:nvSpPr>
      <xdr:spPr bwMode="auto">
        <a:xfrm>
          <a:off x="5619750" y="12211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59</xdr:row>
      <xdr:rowOff>0</xdr:rowOff>
    </xdr:from>
    <xdr:to>
      <xdr:col>25</xdr:col>
      <xdr:colOff>104775</xdr:colOff>
      <xdr:row>60</xdr:row>
      <xdr:rowOff>47625</xdr:rowOff>
    </xdr:to>
    <xdr:sp macro="" textlink="">
      <xdr:nvSpPr>
        <xdr:cNvPr id="13245" name="Text Box 3"/>
        <xdr:cNvSpPr txBox="1">
          <a:spLocks noChangeArrowheads="1"/>
        </xdr:cNvSpPr>
      </xdr:nvSpPr>
      <xdr:spPr bwMode="auto">
        <a:xfrm>
          <a:off x="5619750" y="12211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59</xdr:row>
      <xdr:rowOff>0</xdr:rowOff>
    </xdr:from>
    <xdr:to>
      <xdr:col>25</xdr:col>
      <xdr:colOff>104775</xdr:colOff>
      <xdr:row>60</xdr:row>
      <xdr:rowOff>47625</xdr:rowOff>
    </xdr:to>
    <xdr:sp macro="" textlink="">
      <xdr:nvSpPr>
        <xdr:cNvPr id="13246" name="Text Box 4"/>
        <xdr:cNvSpPr txBox="1">
          <a:spLocks noChangeArrowheads="1"/>
        </xdr:cNvSpPr>
      </xdr:nvSpPr>
      <xdr:spPr bwMode="auto">
        <a:xfrm>
          <a:off x="5619750" y="12211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59</xdr:row>
      <xdr:rowOff>0</xdr:rowOff>
    </xdr:from>
    <xdr:to>
      <xdr:col>25</xdr:col>
      <xdr:colOff>104775</xdr:colOff>
      <xdr:row>60</xdr:row>
      <xdr:rowOff>47625</xdr:rowOff>
    </xdr:to>
    <xdr:sp macro="" textlink="">
      <xdr:nvSpPr>
        <xdr:cNvPr id="13247" name="Text Box 5"/>
        <xdr:cNvSpPr txBox="1">
          <a:spLocks noChangeArrowheads="1"/>
        </xdr:cNvSpPr>
      </xdr:nvSpPr>
      <xdr:spPr bwMode="auto">
        <a:xfrm>
          <a:off x="5619750" y="12211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59</xdr:row>
      <xdr:rowOff>0</xdr:rowOff>
    </xdr:from>
    <xdr:to>
      <xdr:col>25</xdr:col>
      <xdr:colOff>104775</xdr:colOff>
      <xdr:row>60</xdr:row>
      <xdr:rowOff>47625</xdr:rowOff>
    </xdr:to>
    <xdr:sp macro="" textlink="">
      <xdr:nvSpPr>
        <xdr:cNvPr id="13248" name="Text Box 6"/>
        <xdr:cNvSpPr txBox="1">
          <a:spLocks noChangeArrowheads="1"/>
        </xdr:cNvSpPr>
      </xdr:nvSpPr>
      <xdr:spPr bwMode="auto">
        <a:xfrm>
          <a:off x="5619750" y="12211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59</xdr:row>
      <xdr:rowOff>0</xdr:rowOff>
    </xdr:from>
    <xdr:to>
      <xdr:col>25</xdr:col>
      <xdr:colOff>104775</xdr:colOff>
      <xdr:row>60</xdr:row>
      <xdr:rowOff>47625</xdr:rowOff>
    </xdr:to>
    <xdr:sp macro="" textlink="">
      <xdr:nvSpPr>
        <xdr:cNvPr id="13249" name="Text Box 7"/>
        <xdr:cNvSpPr txBox="1">
          <a:spLocks noChangeArrowheads="1"/>
        </xdr:cNvSpPr>
      </xdr:nvSpPr>
      <xdr:spPr bwMode="auto">
        <a:xfrm>
          <a:off x="5619750" y="12211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59</xdr:row>
      <xdr:rowOff>0</xdr:rowOff>
    </xdr:from>
    <xdr:to>
      <xdr:col>25</xdr:col>
      <xdr:colOff>104775</xdr:colOff>
      <xdr:row>60</xdr:row>
      <xdr:rowOff>47625</xdr:rowOff>
    </xdr:to>
    <xdr:sp macro="" textlink="">
      <xdr:nvSpPr>
        <xdr:cNvPr id="13250" name="Text Box 8"/>
        <xdr:cNvSpPr txBox="1">
          <a:spLocks noChangeArrowheads="1"/>
        </xdr:cNvSpPr>
      </xdr:nvSpPr>
      <xdr:spPr bwMode="auto">
        <a:xfrm>
          <a:off x="5619750" y="12211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59</xdr:row>
      <xdr:rowOff>0</xdr:rowOff>
    </xdr:from>
    <xdr:to>
      <xdr:col>25</xdr:col>
      <xdr:colOff>104775</xdr:colOff>
      <xdr:row>60</xdr:row>
      <xdr:rowOff>47625</xdr:rowOff>
    </xdr:to>
    <xdr:sp macro="" textlink="">
      <xdr:nvSpPr>
        <xdr:cNvPr id="13251" name="Text Box 9"/>
        <xdr:cNvSpPr txBox="1">
          <a:spLocks noChangeArrowheads="1"/>
        </xdr:cNvSpPr>
      </xdr:nvSpPr>
      <xdr:spPr bwMode="auto">
        <a:xfrm>
          <a:off x="5619750" y="12211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59</xdr:row>
      <xdr:rowOff>0</xdr:rowOff>
    </xdr:from>
    <xdr:to>
      <xdr:col>25</xdr:col>
      <xdr:colOff>104775</xdr:colOff>
      <xdr:row>60</xdr:row>
      <xdr:rowOff>47625</xdr:rowOff>
    </xdr:to>
    <xdr:sp macro="" textlink="">
      <xdr:nvSpPr>
        <xdr:cNvPr id="13252" name="Text Box 10"/>
        <xdr:cNvSpPr txBox="1">
          <a:spLocks noChangeArrowheads="1"/>
        </xdr:cNvSpPr>
      </xdr:nvSpPr>
      <xdr:spPr bwMode="auto">
        <a:xfrm>
          <a:off x="5619750" y="12211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59</xdr:row>
      <xdr:rowOff>0</xdr:rowOff>
    </xdr:from>
    <xdr:to>
      <xdr:col>25</xdr:col>
      <xdr:colOff>104775</xdr:colOff>
      <xdr:row>60</xdr:row>
      <xdr:rowOff>47625</xdr:rowOff>
    </xdr:to>
    <xdr:sp macro="" textlink="">
      <xdr:nvSpPr>
        <xdr:cNvPr id="13253" name="Text Box 11"/>
        <xdr:cNvSpPr txBox="1">
          <a:spLocks noChangeArrowheads="1"/>
        </xdr:cNvSpPr>
      </xdr:nvSpPr>
      <xdr:spPr bwMode="auto">
        <a:xfrm>
          <a:off x="5619750" y="12211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</xdr:colOff>
      <xdr:row>62</xdr:row>
      <xdr:rowOff>19050</xdr:rowOff>
    </xdr:from>
    <xdr:to>
      <xdr:col>13</xdr:col>
      <xdr:colOff>123825</xdr:colOff>
      <xdr:row>62</xdr:row>
      <xdr:rowOff>104775</xdr:rowOff>
    </xdr:to>
    <xdr:sp macro="" textlink="">
      <xdr:nvSpPr>
        <xdr:cNvPr id="28" name="AutoShape 16"/>
        <xdr:cNvSpPr>
          <a:spLocks/>
        </xdr:cNvSpPr>
      </xdr:nvSpPr>
      <xdr:spPr bwMode="auto">
        <a:xfrm rot="16200000">
          <a:off x="2905125" y="12639675"/>
          <a:ext cx="85725" cy="523875"/>
        </a:xfrm>
        <a:prstGeom prst="leftBracket">
          <a:avLst>
            <a:gd name="adj" fmla="val 103976"/>
          </a:avLst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9525</xdr:colOff>
      <xdr:row>62</xdr:row>
      <xdr:rowOff>9525</xdr:rowOff>
    </xdr:from>
    <xdr:to>
      <xdr:col>20</xdr:col>
      <xdr:colOff>0</xdr:colOff>
      <xdr:row>62</xdr:row>
      <xdr:rowOff>95250</xdr:rowOff>
    </xdr:to>
    <xdr:sp macro="" textlink="">
      <xdr:nvSpPr>
        <xdr:cNvPr id="29" name="AutoShape 16"/>
        <xdr:cNvSpPr>
          <a:spLocks/>
        </xdr:cNvSpPr>
      </xdr:nvSpPr>
      <xdr:spPr bwMode="auto">
        <a:xfrm rot="16200000">
          <a:off x="4038600" y="12630150"/>
          <a:ext cx="85725" cy="523875"/>
        </a:xfrm>
        <a:prstGeom prst="leftBracket">
          <a:avLst>
            <a:gd name="adj" fmla="val 103976"/>
          </a:avLst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47625</xdr:colOff>
      <xdr:row>57</xdr:row>
      <xdr:rowOff>209549</xdr:rowOff>
    </xdr:from>
    <xdr:to>
      <xdr:col>19</xdr:col>
      <xdr:colOff>142875</xdr:colOff>
      <xdr:row>58</xdr:row>
      <xdr:rowOff>104774</xdr:rowOff>
    </xdr:to>
    <xdr:sp macro="" textlink="">
      <xdr:nvSpPr>
        <xdr:cNvPr id="30" name="AutoShape 16"/>
        <xdr:cNvSpPr>
          <a:spLocks/>
        </xdr:cNvSpPr>
      </xdr:nvSpPr>
      <xdr:spPr bwMode="auto">
        <a:xfrm rot="16200000">
          <a:off x="2914650" y="10687049"/>
          <a:ext cx="104775" cy="2733675"/>
        </a:xfrm>
        <a:prstGeom prst="leftBracket">
          <a:avLst>
            <a:gd name="adj" fmla="val 103976"/>
          </a:avLst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42</xdr:row>
      <xdr:rowOff>0</xdr:rowOff>
    </xdr:from>
    <xdr:to>
      <xdr:col>19</xdr:col>
      <xdr:colOff>142875</xdr:colOff>
      <xdr:row>42</xdr:row>
      <xdr:rowOff>85725</xdr:rowOff>
    </xdr:to>
    <xdr:sp macro="" textlink="">
      <xdr:nvSpPr>
        <xdr:cNvPr id="33" name="AutoShape 16"/>
        <xdr:cNvSpPr>
          <a:spLocks/>
        </xdr:cNvSpPr>
      </xdr:nvSpPr>
      <xdr:spPr bwMode="auto">
        <a:xfrm rot="16200000">
          <a:off x="4029075" y="8429625"/>
          <a:ext cx="85725" cy="523875"/>
        </a:xfrm>
        <a:prstGeom prst="leftBracket">
          <a:avLst>
            <a:gd name="adj" fmla="val 103976"/>
          </a:avLst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11</xdr:col>
      <xdr:colOff>0</xdr:colOff>
      <xdr:row>42</xdr:row>
      <xdr:rowOff>0</xdr:rowOff>
    </xdr:from>
    <xdr:to>
      <xdr:col>13</xdr:col>
      <xdr:colOff>114300</xdr:colOff>
      <xdr:row>42</xdr:row>
      <xdr:rowOff>85725</xdr:rowOff>
    </xdr:to>
    <xdr:sp macro="" textlink="">
      <xdr:nvSpPr>
        <xdr:cNvPr id="35" name="AutoShape 16"/>
        <xdr:cNvSpPr>
          <a:spLocks/>
        </xdr:cNvSpPr>
      </xdr:nvSpPr>
      <xdr:spPr bwMode="auto">
        <a:xfrm rot="16200000">
          <a:off x="2895600" y="8429625"/>
          <a:ext cx="85725" cy="523875"/>
        </a:xfrm>
        <a:prstGeom prst="leftBracket">
          <a:avLst>
            <a:gd name="adj" fmla="val 103976"/>
          </a:avLst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38100</xdr:colOff>
      <xdr:row>63</xdr:row>
      <xdr:rowOff>9525</xdr:rowOff>
    </xdr:from>
    <xdr:to>
      <xdr:col>10</xdr:col>
      <xdr:colOff>142875</xdr:colOff>
      <xdr:row>63</xdr:row>
      <xdr:rowOff>95250</xdr:rowOff>
    </xdr:to>
    <xdr:sp macro="" textlink="">
      <xdr:nvSpPr>
        <xdr:cNvPr id="24" name="AutoShape 16"/>
        <xdr:cNvSpPr>
          <a:spLocks/>
        </xdr:cNvSpPr>
      </xdr:nvSpPr>
      <xdr:spPr bwMode="auto">
        <a:xfrm rot="16200000">
          <a:off x="2362200" y="12896850"/>
          <a:ext cx="85725" cy="523875"/>
        </a:xfrm>
        <a:prstGeom prst="leftBracket">
          <a:avLst>
            <a:gd name="adj" fmla="val 103976"/>
          </a:avLst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0</xdr:rowOff>
    </xdr:from>
    <xdr:to>
      <xdr:col>10</xdr:col>
      <xdr:colOff>104775</xdr:colOff>
      <xdr:row>46</xdr:row>
      <xdr:rowOff>85725</xdr:rowOff>
    </xdr:to>
    <xdr:sp macro="" textlink="">
      <xdr:nvSpPr>
        <xdr:cNvPr id="22" name="AutoShape 16"/>
        <xdr:cNvSpPr>
          <a:spLocks/>
        </xdr:cNvSpPr>
      </xdr:nvSpPr>
      <xdr:spPr bwMode="auto">
        <a:xfrm rot="16200000">
          <a:off x="2324100" y="9267825"/>
          <a:ext cx="85725" cy="523875"/>
        </a:xfrm>
        <a:prstGeom prst="leftBracket">
          <a:avLst>
            <a:gd name="adj" fmla="val 103976"/>
          </a:avLst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57150</xdr:colOff>
      <xdr:row>54</xdr:row>
      <xdr:rowOff>0</xdr:rowOff>
    </xdr:from>
    <xdr:to>
      <xdr:col>11</xdr:col>
      <xdr:colOff>9525</xdr:colOff>
      <xdr:row>54</xdr:row>
      <xdr:rowOff>85725</xdr:rowOff>
    </xdr:to>
    <xdr:sp macro="" textlink="">
      <xdr:nvSpPr>
        <xdr:cNvPr id="25" name="AutoShape 16"/>
        <xdr:cNvSpPr>
          <a:spLocks/>
        </xdr:cNvSpPr>
      </xdr:nvSpPr>
      <xdr:spPr bwMode="auto">
        <a:xfrm rot="16200000">
          <a:off x="2381250" y="10944225"/>
          <a:ext cx="85725" cy="523875"/>
        </a:xfrm>
        <a:prstGeom prst="leftBracket">
          <a:avLst>
            <a:gd name="adj" fmla="val 103976"/>
          </a:avLst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14</xdr:col>
      <xdr:colOff>28575</xdr:colOff>
      <xdr:row>54</xdr:row>
      <xdr:rowOff>0</xdr:rowOff>
    </xdr:from>
    <xdr:to>
      <xdr:col>16</xdr:col>
      <xdr:colOff>133350</xdr:colOff>
      <xdr:row>54</xdr:row>
      <xdr:rowOff>85725</xdr:rowOff>
    </xdr:to>
    <xdr:sp macro="" textlink="">
      <xdr:nvSpPr>
        <xdr:cNvPr id="26" name="AutoShape 16"/>
        <xdr:cNvSpPr>
          <a:spLocks/>
        </xdr:cNvSpPr>
      </xdr:nvSpPr>
      <xdr:spPr bwMode="auto">
        <a:xfrm rot="16200000">
          <a:off x="3486150" y="10944225"/>
          <a:ext cx="85725" cy="523875"/>
        </a:xfrm>
        <a:prstGeom prst="leftBracket">
          <a:avLst>
            <a:gd name="adj" fmla="val 103976"/>
          </a:avLst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28575</xdr:colOff>
      <xdr:row>64</xdr:row>
      <xdr:rowOff>9524</xdr:rowOff>
    </xdr:from>
    <xdr:to>
      <xdr:col>19</xdr:col>
      <xdr:colOff>123825</xdr:colOff>
      <xdr:row>64</xdr:row>
      <xdr:rowOff>114299</xdr:rowOff>
    </xdr:to>
    <xdr:sp macro="" textlink="">
      <xdr:nvSpPr>
        <xdr:cNvPr id="27" name="AutoShape 16"/>
        <xdr:cNvSpPr>
          <a:spLocks/>
        </xdr:cNvSpPr>
      </xdr:nvSpPr>
      <xdr:spPr bwMode="auto">
        <a:xfrm rot="16200000">
          <a:off x="2895600" y="12068174"/>
          <a:ext cx="104775" cy="2733675"/>
        </a:xfrm>
        <a:prstGeom prst="leftBracket">
          <a:avLst>
            <a:gd name="adj" fmla="val 103976"/>
          </a:avLst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14</xdr:col>
      <xdr:colOff>0</xdr:colOff>
      <xdr:row>63</xdr:row>
      <xdr:rowOff>0</xdr:rowOff>
    </xdr:from>
    <xdr:to>
      <xdr:col>16</xdr:col>
      <xdr:colOff>104775</xdr:colOff>
      <xdr:row>63</xdr:row>
      <xdr:rowOff>85725</xdr:rowOff>
    </xdr:to>
    <xdr:sp macro="" textlink="">
      <xdr:nvSpPr>
        <xdr:cNvPr id="34" name="AutoShape 16"/>
        <xdr:cNvSpPr>
          <a:spLocks/>
        </xdr:cNvSpPr>
      </xdr:nvSpPr>
      <xdr:spPr bwMode="auto">
        <a:xfrm rot="16200000">
          <a:off x="3457575" y="12887325"/>
          <a:ext cx="85725" cy="523875"/>
        </a:xfrm>
        <a:prstGeom prst="leftBracket">
          <a:avLst>
            <a:gd name="adj" fmla="val 103976"/>
          </a:avLst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31</xdr:row>
      <xdr:rowOff>0</xdr:rowOff>
    </xdr:from>
    <xdr:to>
      <xdr:col>16</xdr:col>
      <xdr:colOff>114300</xdr:colOff>
      <xdr:row>32</xdr:row>
      <xdr:rowOff>28575</xdr:rowOff>
    </xdr:to>
    <xdr:sp macro="" textlink="">
      <xdr:nvSpPr>
        <xdr:cNvPr id="2964" name="Text Box 3"/>
        <xdr:cNvSpPr txBox="1">
          <a:spLocks noChangeArrowheads="1"/>
        </xdr:cNvSpPr>
      </xdr:nvSpPr>
      <xdr:spPr bwMode="auto">
        <a:xfrm>
          <a:off x="3933825" y="6143625"/>
          <a:ext cx="114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9525</xdr:colOff>
      <xdr:row>32</xdr:row>
      <xdr:rowOff>47625</xdr:rowOff>
    </xdr:from>
    <xdr:to>
      <xdr:col>21</xdr:col>
      <xdr:colOff>123825</xdr:colOff>
      <xdr:row>33</xdr:row>
      <xdr:rowOff>76200</xdr:rowOff>
    </xdr:to>
    <xdr:sp macro="" textlink="">
      <xdr:nvSpPr>
        <xdr:cNvPr id="2965" name="Text Box 4"/>
        <xdr:cNvSpPr txBox="1">
          <a:spLocks noChangeArrowheads="1"/>
        </xdr:cNvSpPr>
      </xdr:nvSpPr>
      <xdr:spPr bwMode="auto">
        <a:xfrm>
          <a:off x="5038725" y="6391275"/>
          <a:ext cx="114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31</xdr:row>
      <xdr:rowOff>0</xdr:rowOff>
    </xdr:from>
    <xdr:to>
      <xdr:col>17</xdr:col>
      <xdr:colOff>114300</xdr:colOff>
      <xdr:row>32</xdr:row>
      <xdr:rowOff>28575</xdr:rowOff>
    </xdr:to>
    <xdr:sp macro="" textlink="">
      <xdr:nvSpPr>
        <xdr:cNvPr id="2966" name="Text Box 3"/>
        <xdr:cNvSpPr txBox="1">
          <a:spLocks noChangeArrowheads="1"/>
        </xdr:cNvSpPr>
      </xdr:nvSpPr>
      <xdr:spPr bwMode="auto">
        <a:xfrm>
          <a:off x="4152900" y="6143625"/>
          <a:ext cx="114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9"/>
  <sheetViews>
    <sheetView showZeros="0" view="pageBreakPreview" topLeftCell="A52" zoomScaleNormal="85" zoomScaleSheetLayoutView="100" workbookViewId="0">
      <selection activeCell="AG64" sqref="AG64"/>
    </sheetView>
  </sheetViews>
  <sheetFormatPr defaultColWidth="9.28515625" defaultRowHeight="19.5" customHeight="1" x14ac:dyDescent="0.15"/>
  <cols>
    <col min="1" max="1" width="2.85546875" style="1" customWidth="1"/>
    <col min="2" max="2" width="3.7109375" style="65" customWidth="1"/>
    <col min="3" max="3" width="2.85546875" style="1" customWidth="1"/>
    <col min="4" max="4" width="11.5703125" style="66" customWidth="1"/>
    <col min="5" max="5" width="2.28515625" style="67" customWidth="1"/>
    <col min="6" max="6" width="4.7109375" style="6" customWidth="1"/>
    <col min="7" max="7" width="1.28515625" style="67" customWidth="1"/>
    <col min="8" max="8" width="2.28515625" style="67" customWidth="1"/>
    <col min="9" max="9" width="4.85546875" style="6" customWidth="1"/>
    <col min="10" max="10" width="1.42578125" style="67" customWidth="1"/>
    <col min="11" max="11" width="2.28515625" style="67" customWidth="1"/>
    <col min="12" max="12" width="4.7109375" style="6" customWidth="1"/>
    <col min="13" max="13" width="1.42578125" style="67" customWidth="1"/>
    <col min="14" max="14" width="2.28515625" style="67" customWidth="1"/>
    <col min="15" max="15" width="4.85546875" style="6" customWidth="1"/>
    <col min="16" max="16" width="1.42578125" style="67" customWidth="1"/>
    <col min="17" max="17" width="2.28515625" style="67" customWidth="1"/>
    <col min="18" max="18" width="4.28515625" style="6" customWidth="1"/>
    <col min="19" max="19" width="1.42578125" style="67" customWidth="1"/>
    <col min="20" max="20" width="2.28515625" style="67" customWidth="1"/>
    <col min="21" max="21" width="4.7109375" style="6" customWidth="1"/>
    <col min="22" max="22" width="1.7109375" style="67" customWidth="1"/>
    <col min="23" max="24" width="3.140625" style="67" customWidth="1"/>
    <col min="25" max="25" width="6.42578125" style="6" customWidth="1"/>
    <col min="26" max="28" width="3.28515625" style="14" customWidth="1"/>
    <col min="29" max="29" width="3.28515625" style="15" customWidth="1"/>
    <col min="30" max="30" width="3.28515625" style="12" customWidth="1"/>
    <col min="31" max="16384" width="9.28515625" style="1"/>
  </cols>
  <sheetData>
    <row r="1" spans="1:31" ht="19.5" customHeight="1" x14ac:dyDescent="0.2">
      <c r="B1" s="2"/>
      <c r="C1" s="7" t="s">
        <v>57</v>
      </c>
      <c r="D1" s="4"/>
      <c r="E1" s="5"/>
      <c r="G1" s="5"/>
      <c r="H1" s="7"/>
      <c r="I1" s="8"/>
      <c r="J1" s="5"/>
      <c r="K1" s="5"/>
      <c r="L1" s="8"/>
      <c r="M1" s="5"/>
      <c r="N1" s="5"/>
      <c r="O1" s="8"/>
      <c r="P1" s="5"/>
      <c r="Q1" s="5"/>
      <c r="R1" s="8"/>
      <c r="S1" s="5"/>
      <c r="T1" s="5"/>
      <c r="U1" s="8"/>
      <c r="V1" s="5"/>
      <c r="W1" s="5"/>
      <c r="X1" s="5"/>
      <c r="Y1" s="8"/>
      <c r="Z1" s="9"/>
      <c r="AA1" s="9"/>
      <c r="AB1" s="9"/>
      <c r="AC1" s="11"/>
    </row>
    <row r="2" spans="1:31" ht="10.5" customHeight="1" x14ac:dyDescent="0.15">
      <c r="A2" s="3"/>
      <c r="B2" s="13"/>
      <c r="C2" s="3"/>
      <c r="D2" s="4"/>
      <c r="E2" s="5"/>
      <c r="F2" s="8"/>
      <c r="G2" s="5"/>
      <c r="H2" s="5"/>
      <c r="I2" s="8"/>
      <c r="J2" s="5"/>
      <c r="K2" s="5"/>
      <c r="L2" s="8"/>
      <c r="M2" s="5"/>
      <c r="N2" s="5"/>
      <c r="O2" s="8"/>
      <c r="P2" s="5"/>
      <c r="Q2" s="5"/>
      <c r="R2" s="8"/>
      <c r="S2" s="5"/>
      <c r="T2" s="5"/>
      <c r="U2" s="8"/>
      <c r="V2" s="5"/>
      <c r="W2" s="5"/>
      <c r="X2" s="8"/>
      <c r="Y2" s="8"/>
    </row>
    <row r="3" spans="1:31" ht="19.5" customHeight="1" x14ac:dyDescent="0.2">
      <c r="A3" s="16" t="s">
        <v>54</v>
      </c>
      <c r="B3" s="17"/>
      <c r="C3" s="18"/>
      <c r="D3" s="19"/>
      <c r="E3" s="16"/>
      <c r="F3" s="20"/>
      <c r="G3" s="16"/>
      <c r="H3" s="16"/>
      <c r="I3" s="20"/>
      <c r="J3" s="16"/>
      <c r="K3" s="16"/>
      <c r="L3" s="20"/>
      <c r="M3" s="16"/>
      <c r="N3" s="16"/>
      <c r="O3" s="20"/>
      <c r="P3" s="16"/>
      <c r="Q3" s="16"/>
      <c r="R3" s="20"/>
      <c r="S3" s="16"/>
      <c r="T3" s="16"/>
      <c r="U3" s="139" t="s">
        <v>52</v>
      </c>
      <c r="V3" s="139"/>
      <c r="W3" s="139"/>
      <c r="X3" s="139"/>
      <c r="Y3" s="139"/>
      <c r="Z3" s="9"/>
      <c r="AA3" s="9"/>
      <c r="AB3" s="9"/>
      <c r="AC3" s="11"/>
      <c r="AD3" s="22"/>
    </row>
    <row r="4" spans="1:31" ht="15" customHeight="1" x14ac:dyDescent="0.15">
      <c r="A4" s="23" t="s">
        <v>19</v>
      </c>
      <c r="B4" s="24" t="s">
        <v>0</v>
      </c>
      <c r="C4" s="25" t="s">
        <v>20</v>
      </c>
      <c r="D4" s="26"/>
      <c r="E4" s="27"/>
      <c r="F4" s="28" t="s">
        <v>1</v>
      </c>
      <c r="G4" s="29"/>
      <c r="H4" s="30"/>
      <c r="I4" s="28" t="s">
        <v>2</v>
      </c>
      <c r="J4" s="29"/>
      <c r="K4" s="30"/>
      <c r="L4" s="28" t="s">
        <v>3</v>
      </c>
      <c r="M4" s="29"/>
      <c r="N4" s="30"/>
      <c r="O4" s="28" t="s">
        <v>4</v>
      </c>
      <c r="P4" s="29"/>
      <c r="Q4" s="30"/>
      <c r="R4" s="28" t="s">
        <v>5</v>
      </c>
      <c r="S4" s="29"/>
      <c r="T4" s="30"/>
      <c r="U4" s="28" t="s">
        <v>6</v>
      </c>
      <c r="V4" s="31"/>
      <c r="W4" s="140" t="s">
        <v>21</v>
      </c>
      <c r="X4" s="141"/>
      <c r="Y4" s="85"/>
      <c r="Z4" s="32"/>
      <c r="AA4" s="32"/>
      <c r="AB4" s="9"/>
      <c r="AC4" s="11"/>
      <c r="AD4" s="22"/>
      <c r="AE4" s="33"/>
    </row>
    <row r="5" spans="1:31" ht="15" customHeight="1" x14ac:dyDescent="0.15">
      <c r="A5" s="34"/>
      <c r="B5" s="35"/>
      <c r="C5" s="34"/>
      <c r="D5" s="35" t="s">
        <v>7</v>
      </c>
      <c r="E5" s="36"/>
      <c r="F5" s="37"/>
      <c r="G5" s="32"/>
      <c r="H5" s="38"/>
      <c r="I5" s="37"/>
      <c r="J5" s="32"/>
      <c r="K5" s="38"/>
      <c r="L5" s="37"/>
      <c r="M5" s="32"/>
      <c r="N5" s="38"/>
      <c r="O5" s="37"/>
      <c r="P5" s="32"/>
      <c r="Q5" s="38"/>
      <c r="R5" s="37"/>
      <c r="S5" s="32"/>
      <c r="T5" s="38"/>
      <c r="U5" s="37"/>
      <c r="V5" s="39"/>
      <c r="W5" s="142"/>
      <c r="X5" s="143"/>
      <c r="Y5" s="86"/>
      <c r="Z5" s="32"/>
      <c r="AA5" s="32"/>
      <c r="AB5" s="9"/>
      <c r="AC5" s="11"/>
      <c r="AD5" s="22"/>
      <c r="AE5" s="33"/>
    </row>
    <row r="6" spans="1:31" ht="15" customHeight="1" x14ac:dyDescent="0.15">
      <c r="A6" s="34" t="s">
        <v>22</v>
      </c>
      <c r="B6" s="35" t="s">
        <v>8</v>
      </c>
      <c r="C6" s="34"/>
      <c r="D6" s="35"/>
      <c r="E6" s="36"/>
      <c r="F6" s="37"/>
      <c r="G6" s="32"/>
      <c r="H6" s="38"/>
      <c r="I6" s="37"/>
      <c r="J6" s="32"/>
      <c r="K6" s="38"/>
      <c r="L6" s="37"/>
      <c r="M6" s="32"/>
      <c r="N6" s="38"/>
      <c r="O6" s="37"/>
      <c r="P6" s="32"/>
      <c r="Q6" s="38"/>
      <c r="R6" s="37"/>
      <c r="S6" s="32"/>
      <c r="T6" s="38"/>
      <c r="U6" s="37"/>
      <c r="V6" s="39"/>
      <c r="W6" s="142"/>
      <c r="X6" s="143"/>
      <c r="Y6" s="86"/>
      <c r="Z6" s="32"/>
      <c r="AA6" s="32"/>
      <c r="AB6" s="9"/>
      <c r="AC6" s="11"/>
      <c r="AD6" s="22"/>
      <c r="AE6" s="33"/>
    </row>
    <row r="7" spans="1:31" ht="15" customHeight="1" x14ac:dyDescent="0.15">
      <c r="A7" s="34"/>
      <c r="B7" s="35"/>
      <c r="C7" s="34" t="s">
        <v>9</v>
      </c>
      <c r="D7" s="35"/>
      <c r="E7" s="36"/>
      <c r="F7" s="37" t="s">
        <v>10</v>
      </c>
      <c r="G7" s="32"/>
      <c r="H7" s="38"/>
      <c r="I7" s="37" t="s">
        <v>10</v>
      </c>
      <c r="J7" s="32"/>
      <c r="K7" s="38"/>
      <c r="L7" s="37" t="s">
        <v>10</v>
      </c>
      <c r="M7" s="32"/>
      <c r="N7" s="38"/>
      <c r="O7" s="37" t="s">
        <v>10</v>
      </c>
      <c r="P7" s="32"/>
      <c r="Q7" s="38"/>
      <c r="R7" s="37" t="s">
        <v>10</v>
      </c>
      <c r="S7" s="32"/>
      <c r="T7" s="38"/>
      <c r="U7" s="37" t="s">
        <v>10</v>
      </c>
      <c r="V7" s="39"/>
      <c r="W7" s="142"/>
      <c r="X7" s="143"/>
      <c r="Y7" s="87" t="s">
        <v>23</v>
      </c>
      <c r="Z7" s="32"/>
      <c r="AA7" s="32"/>
      <c r="AB7" s="32"/>
      <c r="AC7" s="11"/>
      <c r="AD7" s="22"/>
      <c r="AE7" s="33"/>
    </row>
    <row r="8" spans="1:31" ht="15" customHeight="1" x14ac:dyDescent="0.15">
      <c r="A8" s="34" t="s">
        <v>24</v>
      </c>
      <c r="B8" s="35" t="s">
        <v>11</v>
      </c>
      <c r="C8" s="34"/>
      <c r="D8" s="35"/>
      <c r="E8" s="36"/>
      <c r="F8" s="37"/>
      <c r="G8" s="32"/>
      <c r="H8" s="38"/>
      <c r="I8" s="37"/>
      <c r="J8" s="32"/>
      <c r="K8" s="38"/>
      <c r="L8" s="37"/>
      <c r="M8" s="32"/>
      <c r="N8" s="38"/>
      <c r="O8" s="37"/>
      <c r="P8" s="32"/>
      <c r="Q8" s="38"/>
      <c r="R8" s="37"/>
      <c r="S8" s="32"/>
      <c r="T8" s="38"/>
      <c r="U8" s="37"/>
      <c r="V8" s="39"/>
      <c r="W8" s="142"/>
      <c r="X8" s="143"/>
      <c r="Y8" s="86"/>
      <c r="Z8" s="32"/>
      <c r="AA8" s="32"/>
      <c r="AB8" s="9"/>
      <c r="AC8" s="11"/>
      <c r="AD8" s="22"/>
      <c r="AE8" s="33"/>
    </row>
    <row r="9" spans="1:31" ht="15" customHeight="1" x14ac:dyDescent="0.15">
      <c r="A9" s="34"/>
      <c r="B9" s="35"/>
      <c r="C9" s="34"/>
      <c r="D9" s="35" t="s">
        <v>12</v>
      </c>
      <c r="E9" s="36"/>
      <c r="F9" s="37"/>
      <c r="G9" s="32"/>
      <c r="H9" s="38"/>
      <c r="I9" s="37"/>
      <c r="J9" s="32"/>
      <c r="K9" s="38"/>
      <c r="L9" s="37"/>
      <c r="M9" s="32"/>
      <c r="N9" s="38"/>
      <c r="O9" s="37"/>
      <c r="P9" s="32"/>
      <c r="Q9" s="38"/>
      <c r="R9" s="37"/>
      <c r="S9" s="32"/>
      <c r="T9" s="38"/>
      <c r="U9" s="37"/>
      <c r="V9" s="39"/>
      <c r="W9" s="142"/>
      <c r="X9" s="143"/>
      <c r="Y9" s="86"/>
      <c r="Z9" s="32"/>
      <c r="AA9" s="32"/>
      <c r="AB9" s="9"/>
      <c r="AC9" s="11"/>
      <c r="AD9" s="22"/>
      <c r="AE9" s="33"/>
    </row>
    <row r="10" spans="1:31" ht="15" customHeight="1" x14ac:dyDescent="0.15">
      <c r="A10" s="34" t="s">
        <v>13</v>
      </c>
      <c r="B10" s="35" t="s">
        <v>14</v>
      </c>
      <c r="C10" s="34" t="s">
        <v>13</v>
      </c>
      <c r="D10" s="35"/>
      <c r="E10" s="36"/>
      <c r="F10" s="37" t="s">
        <v>15</v>
      </c>
      <c r="G10" s="32"/>
      <c r="H10" s="38"/>
      <c r="I10" s="37" t="s">
        <v>15</v>
      </c>
      <c r="J10" s="32"/>
      <c r="K10" s="38"/>
      <c r="L10" s="37" t="s">
        <v>15</v>
      </c>
      <c r="M10" s="32"/>
      <c r="N10" s="38"/>
      <c r="O10" s="37" t="s">
        <v>15</v>
      </c>
      <c r="P10" s="32"/>
      <c r="Q10" s="38"/>
      <c r="R10" s="37" t="s">
        <v>15</v>
      </c>
      <c r="S10" s="32"/>
      <c r="T10" s="38"/>
      <c r="U10" s="37" t="s">
        <v>15</v>
      </c>
      <c r="V10" s="39"/>
      <c r="W10" s="142"/>
      <c r="X10" s="143"/>
      <c r="Y10" s="86"/>
      <c r="Z10" s="32"/>
      <c r="AA10" s="32"/>
      <c r="AB10" s="9"/>
      <c r="AC10" s="11"/>
      <c r="AD10" s="22"/>
      <c r="AE10" s="33"/>
    </row>
    <row r="11" spans="1:31" ht="15" customHeight="1" x14ac:dyDescent="0.15">
      <c r="A11" s="40"/>
      <c r="B11" s="41"/>
      <c r="C11" s="40"/>
      <c r="D11" s="42"/>
      <c r="E11" s="43"/>
      <c r="F11" s="20"/>
      <c r="G11" s="16"/>
      <c r="H11" s="43"/>
      <c r="I11" s="20"/>
      <c r="J11" s="16"/>
      <c r="K11" s="43"/>
      <c r="L11" s="20"/>
      <c r="M11" s="16"/>
      <c r="N11" s="43"/>
      <c r="O11" s="20"/>
      <c r="P11" s="16"/>
      <c r="Q11" s="43"/>
      <c r="R11" s="20"/>
      <c r="S11" s="16"/>
      <c r="T11" s="43"/>
      <c r="U11" s="20"/>
      <c r="V11" s="16"/>
      <c r="W11" s="144"/>
      <c r="X11" s="145"/>
      <c r="Y11" s="88"/>
      <c r="Z11" s="32"/>
      <c r="AA11" s="32"/>
      <c r="AB11" s="9"/>
      <c r="AC11" s="11"/>
      <c r="AD11" s="22"/>
      <c r="AE11" s="33"/>
    </row>
    <row r="12" spans="1:31" ht="16.5" customHeight="1" x14ac:dyDescent="0.15">
      <c r="A12" s="108" t="s">
        <v>29</v>
      </c>
      <c r="B12" s="110">
        <v>1</v>
      </c>
      <c r="C12" s="108" t="s">
        <v>30</v>
      </c>
      <c r="D12" s="44"/>
      <c r="E12" s="36"/>
      <c r="F12" s="80">
        <v>25</v>
      </c>
      <c r="G12" s="39"/>
      <c r="H12" s="36"/>
      <c r="I12" s="80">
        <v>34</v>
      </c>
      <c r="J12" s="39"/>
      <c r="K12" s="36"/>
      <c r="L12" s="80">
        <v>41</v>
      </c>
      <c r="M12" s="39"/>
      <c r="N12" s="36"/>
      <c r="O12" s="80">
        <v>39</v>
      </c>
      <c r="P12" s="39"/>
      <c r="Q12" s="36"/>
      <c r="R12" s="80">
        <v>28</v>
      </c>
      <c r="S12" s="39"/>
      <c r="T12" s="36"/>
      <c r="U12" s="80">
        <v>45</v>
      </c>
      <c r="V12" s="9"/>
      <c r="W12" s="112"/>
      <c r="X12" s="113"/>
      <c r="Y12" s="89">
        <v>0</v>
      </c>
      <c r="Z12" s="135">
        <f>SUM(F12,I12,L12,O12,R12,U12)</f>
        <v>212</v>
      </c>
      <c r="AA12" s="136"/>
      <c r="AB12" s="10"/>
      <c r="AC12" s="11"/>
      <c r="AD12" s="22"/>
      <c r="AE12" s="33"/>
    </row>
    <row r="13" spans="1:31" ht="16.5" customHeight="1" x14ac:dyDescent="0.15">
      <c r="A13" s="109"/>
      <c r="B13" s="111"/>
      <c r="C13" s="109"/>
      <c r="D13" s="44" t="s">
        <v>16</v>
      </c>
      <c r="E13" s="46"/>
      <c r="F13" s="51"/>
      <c r="G13" s="52"/>
      <c r="H13" s="46"/>
      <c r="I13" s="51"/>
      <c r="J13" s="52"/>
      <c r="K13" s="46"/>
      <c r="L13" s="51"/>
      <c r="M13" s="52"/>
      <c r="N13" s="46"/>
      <c r="O13" s="51"/>
      <c r="P13" s="52"/>
      <c r="Q13" s="46"/>
      <c r="R13" s="51"/>
      <c r="S13" s="52"/>
      <c r="T13" s="46"/>
      <c r="U13" s="51"/>
      <c r="V13" s="53"/>
      <c r="W13" s="45"/>
      <c r="X13" s="51"/>
      <c r="Y13" s="86">
        <f>SUM(E12:U12)+W14</f>
        <v>220</v>
      </c>
      <c r="Z13" s="10"/>
      <c r="AA13" s="10"/>
      <c r="AB13" s="10"/>
      <c r="AC13" s="11"/>
      <c r="AD13" s="22"/>
      <c r="AE13" s="33"/>
    </row>
    <row r="14" spans="1:31" ht="16.5" customHeight="1" x14ac:dyDescent="0.15">
      <c r="A14" s="109"/>
      <c r="B14" s="111"/>
      <c r="C14" s="109"/>
      <c r="D14" s="47"/>
      <c r="E14" s="43" t="s">
        <v>17</v>
      </c>
      <c r="F14" s="48">
        <v>2</v>
      </c>
      <c r="G14" s="16" t="s">
        <v>18</v>
      </c>
      <c r="H14" s="43" t="s">
        <v>17</v>
      </c>
      <c r="I14" s="48">
        <v>2</v>
      </c>
      <c r="J14" s="16" t="s">
        <v>18</v>
      </c>
      <c r="K14" s="43" t="s">
        <v>17</v>
      </c>
      <c r="L14" s="48"/>
      <c r="M14" s="16" t="s">
        <v>18</v>
      </c>
      <c r="N14" s="43" t="s">
        <v>17</v>
      </c>
      <c r="O14" s="48"/>
      <c r="P14" s="16" t="s">
        <v>18</v>
      </c>
      <c r="Q14" s="43" t="s">
        <v>17</v>
      </c>
      <c r="R14" s="48">
        <v>3</v>
      </c>
      <c r="S14" s="16" t="s">
        <v>18</v>
      </c>
      <c r="T14" s="43" t="s">
        <v>17</v>
      </c>
      <c r="U14" s="48">
        <v>1</v>
      </c>
      <c r="V14" s="21" t="s">
        <v>18</v>
      </c>
      <c r="W14" s="114">
        <f>SUM(F14:U14)</f>
        <v>8</v>
      </c>
      <c r="X14" s="115"/>
      <c r="Y14" s="82"/>
      <c r="Z14" s="10"/>
      <c r="AD14" s="22"/>
      <c r="AE14" s="33"/>
    </row>
    <row r="15" spans="1:31" ht="16.5" customHeight="1" x14ac:dyDescent="0.15">
      <c r="A15" s="109"/>
      <c r="B15" s="111"/>
      <c r="C15" s="109"/>
      <c r="D15" s="47" t="s">
        <v>53</v>
      </c>
      <c r="E15" s="43"/>
      <c r="F15" s="48">
        <v>1</v>
      </c>
      <c r="G15" s="16"/>
      <c r="H15" s="43"/>
      <c r="I15" s="48">
        <v>1</v>
      </c>
      <c r="J15" s="16"/>
      <c r="K15" s="43"/>
      <c r="L15" s="48">
        <v>2</v>
      </c>
      <c r="M15" s="16"/>
      <c r="N15" s="43"/>
      <c r="O15" s="48">
        <v>2</v>
      </c>
      <c r="P15" s="16"/>
      <c r="Q15" s="43"/>
      <c r="R15" s="48">
        <v>1</v>
      </c>
      <c r="S15" s="16"/>
      <c r="T15" s="43"/>
      <c r="U15" s="48">
        <v>2</v>
      </c>
      <c r="V15" s="21"/>
      <c r="W15" s="116">
        <v>2</v>
      </c>
      <c r="X15" s="117"/>
      <c r="Y15" s="88">
        <f>SUM(E15:W15)</f>
        <v>11</v>
      </c>
      <c r="Z15" s="10"/>
      <c r="AD15" s="22"/>
      <c r="AE15" s="33"/>
    </row>
    <row r="16" spans="1:31" ht="16.5" customHeight="1" x14ac:dyDescent="0.15">
      <c r="A16" s="108" t="s">
        <v>29</v>
      </c>
      <c r="B16" s="110">
        <v>2</v>
      </c>
      <c r="C16" s="108" t="s">
        <v>31</v>
      </c>
      <c r="D16" s="44"/>
      <c r="E16" s="36"/>
      <c r="F16" s="80">
        <v>75</v>
      </c>
      <c r="G16" s="39"/>
      <c r="H16" s="36"/>
      <c r="I16" s="80">
        <v>79</v>
      </c>
      <c r="J16" s="39"/>
      <c r="K16" s="36"/>
      <c r="L16" s="80">
        <v>57</v>
      </c>
      <c r="M16" s="39"/>
      <c r="N16" s="36"/>
      <c r="O16" s="80">
        <v>75</v>
      </c>
      <c r="P16" s="39"/>
      <c r="Q16" s="36"/>
      <c r="R16" s="80">
        <v>76</v>
      </c>
      <c r="S16" s="39"/>
      <c r="T16" s="36"/>
      <c r="U16" s="80">
        <v>84</v>
      </c>
      <c r="V16" s="9"/>
      <c r="W16" s="112"/>
      <c r="X16" s="113"/>
      <c r="Y16" s="89">
        <v>0</v>
      </c>
      <c r="Z16" s="135">
        <f>SUM(F16,I16,L16,O16,R16,U16)</f>
        <v>446</v>
      </c>
      <c r="AA16" s="136"/>
      <c r="AB16" s="9"/>
      <c r="AC16" s="11"/>
      <c r="AD16" s="22"/>
      <c r="AE16" s="33"/>
    </row>
    <row r="17" spans="1:31" ht="16.5" customHeight="1" x14ac:dyDescent="0.15">
      <c r="A17" s="109"/>
      <c r="B17" s="111"/>
      <c r="C17" s="109"/>
      <c r="D17" s="44" t="s">
        <v>16</v>
      </c>
      <c r="E17" s="46"/>
      <c r="F17" s="51"/>
      <c r="G17" s="52"/>
      <c r="H17" s="46"/>
      <c r="I17" s="51"/>
      <c r="J17" s="52"/>
      <c r="K17" s="46"/>
      <c r="L17" s="51"/>
      <c r="M17" s="52"/>
      <c r="N17" s="46"/>
      <c r="O17" s="51"/>
      <c r="P17" s="52"/>
      <c r="Q17" s="46"/>
      <c r="R17" s="51"/>
      <c r="S17" s="52"/>
      <c r="T17" s="46"/>
      <c r="U17" s="51"/>
      <c r="V17" s="53"/>
      <c r="W17" s="45"/>
      <c r="X17" s="51"/>
      <c r="Y17" s="86">
        <f>SUM(E16:U16)+W18</f>
        <v>460</v>
      </c>
      <c r="Z17" s="9"/>
      <c r="AA17" s="9"/>
      <c r="AB17" s="9"/>
      <c r="AC17" s="11"/>
      <c r="AD17" s="22"/>
      <c r="AE17" s="33"/>
    </row>
    <row r="18" spans="1:31" ht="16.5" customHeight="1" x14ac:dyDescent="0.15">
      <c r="A18" s="109"/>
      <c r="B18" s="111"/>
      <c r="C18" s="109"/>
      <c r="D18" s="47"/>
      <c r="E18" s="43" t="s">
        <v>17</v>
      </c>
      <c r="F18" s="48">
        <v>3</v>
      </c>
      <c r="G18" s="16" t="s">
        <v>18</v>
      </c>
      <c r="H18" s="43" t="s">
        <v>17</v>
      </c>
      <c r="I18" s="48">
        <v>2</v>
      </c>
      <c r="J18" s="16" t="s">
        <v>18</v>
      </c>
      <c r="K18" s="43" t="s">
        <v>17</v>
      </c>
      <c r="L18" s="48">
        <v>3</v>
      </c>
      <c r="M18" s="16" t="s">
        <v>18</v>
      </c>
      <c r="N18" s="43" t="s">
        <v>17</v>
      </c>
      <c r="O18" s="48">
        <v>2</v>
      </c>
      <c r="P18" s="16" t="s">
        <v>18</v>
      </c>
      <c r="Q18" s="43" t="s">
        <v>17</v>
      </c>
      <c r="R18" s="48">
        <v>2</v>
      </c>
      <c r="S18" s="16" t="s">
        <v>18</v>
      </c>
      <c r="T18" s="43" t="s">
        <v>17</v>
      </c>
      <c r="U18" s="48">
        <v>2</v>
      </c>
      <c r="V18" s="21" t="s">
        <v>18</v>
      </c>
      <c r="W18" s="114">
        <f>SUM(F18:U18)</f>
        <v>14</v>
      </c>
      <c r="X18" s="115"/>
      <c r="Y18" s="82"/>
      <c r="Z18" s="9"/>
      <c r="AA18" s="9"/>
      <c r="AB18" s="9"/>
      <c r="AC18" s="11"/>
      <c r="AD18" s="22"/>
      <c r="AE18" s="33"/>
    </row>
    <row r="19" spans="1:31" ht="16.5" customHeight="1" x14ac:dyDescent="0.15">
      <c r="A19" s="109"/>
      <c r="B19" s="111"/>
      <c r="C19" s="109"/>
      <c r="D19" s="47" t="s">
        <v>53</v>
      </c>
      <c r="E19" s="43"/>
      <c r="F19" s="48">
        <v>3</v>
      </c>
      <c r="G19" s="16"/>
      <c r="H19" s="43"/>
      <c r="I19" s="48">
        <v>3</v>
      </c>
      <c r="J19" s="16"/>
      <c r="K19" s="43"/>
      <c r="L19" s="48">
        <v>2</v>
      </c>
      <c r="M19" s="16"/>
      <c r="N19" s="43"/>
      <c r="O19" s="48">
        <v>3</v>
      </c>
      <c r="P19" s="16"/>
      <c r="Q19" s="43"/>
      <c r="R19" s="48">
        <v>3</v>
      </c>
      <c r="S19" s="16"/>
      <c r="T19" s="43"/>
      <c r="U19" s="48">
        <v>3</v>
      </c>
      <c r="V19" s="21"/>
      <c r="W19" s="116">
        <v>3</v>
      </c>
      <c r="X19" s="117"/>
      <c r="Y19" s="88">
        <f>SUM(E19:W19)</f>
        <v>20</v>
      </c>
      <c r="Z19" s="9"/>
      <c r="AA19" s="9"/>
      <c r="AB19" s="9"/>
      <c r="AC19" s="11"/>
      <c r="AD19" s="22"/>
      <c r="AE19" s="33"/>
    </row>
    <row r="20" spans="1:31" ht="16.5" customHeight="1" x14ac:dyDescent="0.15">
      <c r="A20" s="108" t="s">
        <v>29</v>
      </c>
      <c r="B20" s="110">
        <v>3</v>
      </c>
      <c r="C20" s="108" t="s">
        <v>32</v>
      </c>
      <c r="D20" s="44"/>
      <c r="E20" s="36"/>
      <c r="F20" s="80">
        <v>29</v>
      </c>
      <c r="G20" s="39"/>
      <c r="H20" s="36"/>
      <c r="I20" s="80">
        <v>47</v>
      </c>
      <c r="J20" s="39"/>
      <c r="K20" s="36"/>
      <c r="L20" s="80">
        <v>29</v>
      </c>
      <c r="M20" s="39"/>
      <c r="N20" s="36"/>
      <c r="O20" s="80">
        <v>31</v>
      </c>
      <c r="P20" s="39"/>
      <c r="Q20" s="36"/>
      <c r="R20" s="80">
        <v>31</v>
      </c>
      <c r="S20" s="39"/>
      <c r="T20" s="36"/>
      <c r="U20" s="80">
        <v>39</v>
      </c>
      <c r="V20" s="9"/>
      <c r="W20" s="112"/>
      <c r="X20" s="113"/>
      <c r="Y20" s="89">
        <v>0</v>
      </c>
      <c r="Z20" s="135">
        <f>SUM(F20,I20,L20,O20,R20,U20)</f>
        <v>206</v>
      </c>
      <c r="AA20" s="136"/>
      <c r="AB20" s="9"/>
      <c r="AC20" s="11"/>
      <c r="AD20" s="22"/>
      <c r="AE20" s="33"/>
    </row>
    <row r="21" spans="1:31" ht="16.5" customHeight="1" x14ac:dyDescent="0.15">
      <c r="A21" s="109"/>
      <c r="B21" s="111"/>
      <c r="C21" s="109"/>
      <c r="D21" s="44" t="s">
        <v>16</v>
      </c>
      <c r="E21" s="46"/>
      <c r="F21" s="51"/>
      <c r="G21" s="52"/>
      <c r="H21" s="46"/>
      <c r="I21" s="51"/>
      <c r="J21" s="52"/>
      <c r="K21" s="46"/>
      <c r="L21" s="51"/>
      <c r="M21" s="52"/>
      <c r="N21" s="46"/>
      <c r="O21" s="51"/>
      <c r="P21" s="52"/>
      <c r="Q21" s="46"/>
      <c r="R21" s="51"/>
      <c r="S21" s="52"/>
      <c r="T21" s="46"/>
      <c r="U21" s="51"/>
      <c r="V21" s="53"/>
      <c r="W21" s="45"/>
      <c r="X21" s="51"/>
      <c r="Y21" s="86">
        <f>SUM(E20:U20)+W22</f>
        <v>212</v>
      </c>
      <c r="Z21" s="9"/>
      <c r="AA21" s="9"/>
      <c r="AB21" s="9"/>
      <c r="AC21" s="11"/>
      <c r="AD21" s="22"/>
      <c r="AE21" s="33"/>
    </row>
    <row r="22" spans="1:31" ht="16.5" customHeight="1" x14ac:dyDescent="0.15">
      <c r="A22" s="109"/>
      <c r="B22" s="111"/>
      <c r="C22" s="109"/>
      <c r="D22" s="47"/>
      <c r="E22" s="43" t="s">
        <v>17</v>
      </c>
      <c r="F22" s="48">
        <v>1</v>
      </c>
      <c r="G22" s="16" t="s">
        <v>18</v>
      </c>
      <c r="H22" s="43" t="s">
        <v>17</v>
      </c>
      <c r="I22" s="48">
        <v>2</v>
      </c>
      <c r="J22" s="16" t="s">
        <v>18</v>
      </c>
      <c r="K22" s="43" t="s">
        <v>17</v>
      </c>
      <c r="L22" s="48"/>
      <c r="M22" s="16" t="s">
        <v>18</v>
      </c>
      <c r="N22" s="43" t="s">
        <v>17</v>
      </c>
      <c r="O22" s="48">
        <v>2</v>
      </c>
      <c r="P22" s="16" t="s">
        <v>18</v>
      </c>
      <c r="Q22" s="43" t="s">
        <v>17</v>
      </c>
      <c r="R22" s="48">
        <v>1</v>
      </c>
      <c r="S22" s="16" t="s">
        <v>18</v>
      </c>
      <c r="T22" s="43" t="s">
        <v>17</v>
      </c>
      <c r="U22" s="48">
        <v>0</v>
      </c>
      <c r="V22" s="21" t="s">
        <v>18</v>
      </c>
      <c r="W22" s="114">
        <f>SUM(F22:U22)</f>
        <v>6</v>
      </c>
      <c r="X22" s="115"/>
      <c r="Y22" s="82"/>
      <c r="Z22" s="9"/>
      <c r="AA22" s="9"/>
      <c r="AB22" s="9"/>
      <c r="AC22" s="11"/>
      <c r="AD22" s="22"/>
      <c r="AE22" s="33"/>
    </row>
    <row r="23" spans="1:31" ht="16.5" customHeight="1" x14ac:dyDescent="0.15">
      <c r="A23" s="109"/>
      <c r="B23" s="111"/>
      <c r="C23" s="109"/>
      <c r="D23" s="47" t="s">
        <v>53</v>
      </c>
      <c r="E23" s="43"/>
      <c r="F23" s="48">
        <v>1</v>
      </c>
      <c r="G23" s="16"/>
      <c r="H23" s="43"/>
      <c r="I23" s="48">
        <v>2</v>
      </c>
      <c r="J23" s="16"/>
      <c r="K23" s="43"/>
      <c r="L23" s="48">
        <v>1</v>
      </c>
      <c r="M23" s="16"/>
      <c r="N23" s="43"/>
      <c r="O23" s="48">
        <v>1</v>
      </c>
      <c r="P23" s="16"/>
      <c r="Q23" s="43"/>
      <c r="R23" s="48">
        <v>1</v>
      </c>
      <c r="S23" s="16"/>
      <c r="T23" s="43"/>
      <c r="U23" s="48">
        <v>2</v>
      </c>
      <c r="V23" s="21"/>
      <c r="W23" s="116">
        <v>2</v>
      </c>
      <c r="X23" s="117"/>
      <c r="Y23" s="88">
        <f>SUM(E23:W23)</f>
        <v>10</v>
      </c>
      <c r="Z23" s="9"/>
      <c r="AA23" s="9"/>
      <c r="AB23" s="9"/>
      <c r="AC23" s="11"/>
      <c r="AD23" s="22"/>
      <c r="AE23" s="33"/>
    </row>
    <row r="24" spans="1:31" ht="16.5" customHeight="1" x14ac:dyDescent="0.15">
      <c r="A24" s="108" t="s">
        <v>29</v>
      </c>
      <c r="B24" s="110">
        <v>4</v>
      </c>
      <c r="C24" s="108" t="s">
        <v>33</v>
      </c>
      <c r="D24" s="44"/>
      <c r="E24" s="36"/>
      <c r="F24" s="80">
        <v>13</v>
      </c>
      <c r="G24" s="39"/>
      <c r="H24" s="36"/>
      <c r="I24" s="80">
        <v>15</v>
      </c>
      <c r="J24" s="39"/>
      <c r="K24" s="36"/>
      <c r="L24" s="80">
        <v>16</v>
      </c>
      <c r="M24" s="39"/>
      <c r="N24" s="36"/>
      <c r="O24" s="80">
        <v>22</v>
      </c>
      <c r="P24" s="39"/>
      <c r="Q24" s="36"/>
      <c r="R24" s="80">
        <v>21</v>
      </c>
      <c r="S24" s="39"/>
      <c r="T24" s="36"/>
      <c r="U24" s="80">
        <v>20</v>
      </c>
      <c r="V24" s="9"/>
      <c r="W24" s="112"/>
      <c r="X24" s="113"/>
      <c r="Y24" s="89">
        <v>0</v>
      </c>
      <c r="Z24" s="135">
        <f>SUM(F24,I24,L24,O24,R24,U24)</f>
        <v>107</v>
      </c>
      <c r="AA24" s="136"/>
      <c r="AB24" s="9"/>
      <c r="AC24" s="11"/>
      <c r="AD24" s="22"/>
      <c r="AE24" s="33"/>
    </row>
    <row r="25" spans="1:31" ht="16.5" customHeight="1" x14ac:dyDescent="0.15">
      <c r="A25" s="109"/>
      <c r="B25" s="111"/>
      <c r="C25" s="109"/>
      <c r="D25" s="44" t="s">
        <v>16</v>
      </c>
      <c r="E25" s="46"/>
      <c r="F25" s="51"/>
      <c r="G25" s="52"/>
      <c r="H25" s="46"/>
      <c r="I25" s="51"/>
      <c r="J25" s="52"/>
      <c r="K25" s="46"/>
      <c r="L25" s="51"/>
      <c r="M25" s="52"/>
      <c r="N25" s="46"/>
      <c r="O25" s="51"/>
      <c r="P25" s="52"/>
      <c r="Q25" s="46"/>
      <c r="R25" s="51"/>
      <c r="S25" s="52"/>
      <c r="T25" s="46"/>
      <c r="U25" s="51"/>
      <c r="V25" s="53"/>
      <c r="W25" s="45"/>
      <c r="X25" s="51"/>
      <c r="Y25" s="86">
        <f>SUM(E24:U24)+W26</f>
        <v>113</v>
      </c>
      <c r="Z25" s="9"/>
      <c r="AA25" s="9"/>
      <c r="AB25" s="9"/>
      <c r="AC25" s="11"/>
      <c r="AD25" s="22"/>
      <c r="AE25" s="33"/>
    </row>
    <row r="26" spans="1:31" ht="16.5" customHeight="1" x14ac:dyDescent="0.15">
      <c r="A26" s="109"/>
      <c r="B26" s="111"/>
      <c r="C26" s="109"/>
      <c r="D26" s="47"/>
      <c r="E26" s="43" t="s">
        <v>17</v>
      </c>
      <c r="F26" s="48">
        <v>2</v>
      </c>
      <c r="G26" s="16" t="s">
        <v>18</v>
      </c>
      <c r="H26" s="43" t="s">
        <v>17</v>
      </c>
      <c r="I26" s="48"/>
      <c r="J26" s="16" t="s">
        <v>18</v>
      </c>
      <c r="K26" s="43" t="s">
        <v>17</v>
      </c>
      <c r="L26" s="48"/>
      <c r="M26" s="16" t="s">
        <v>18</v>
      </c>
      <c r="N26" s="43" t="s">
        <v>17</v>
      </c>
      <c r="O26" s="48">
        <v>1</v>
      </c>
      <c r="P26" s="16" t="s">
        <v>18</v>
      </c>
      <c r="Q26" s="43" t="s">
        <v>17</v>
      </c>
      <c r="R26" s="48">
        <v>1</v>
      </c>
      <c r="S26" s="16" t="s">
        <v>56</v>
      </c>
      <c r="T26" s="43" t="s">
        <v>17</v>
      </c>
      <c r="U26" s="48">
        <v>2</v>
      </c>
      <c r="V26" s="21" t="s">
        <v>18</v>
      </c>
      <c r="W26" s="114">
        <f>SUM(F26:U26)</f>
        <v>6</v>
      </c>
      <c r="X26" s="115"/>
      <c r="Y26" s="82"/>
      <c r="Z26" s="9"/>
      <c r="AA26" s="9"/>
      <c r="AB26" s="9"/>
      <c r="AC26" s="11"/>
      <c r="AD26" s="22"/>
      <c r="AE26" s="33"/>
    </row>
    <row r="27" spans="1:31" ht="16.5" customHeight="1" x14ac:dyDescent="0.15">
      <c r="A27" s="109"/>
      <c r="B27" s="111"/>
      <c r="C27" s="109"/>
      <c r="D27" s="47" t="s">
        <v>53</v>
      </c>
      <c r="E27" s="43"/>
      <c r="F27" s="48">
        <v>1</v>
      </c>
      <c r="G27" s="16"/>
      <c r="H27" s="43"/>
      <c r="I27" s="48">
        <v>1</v>
      </c>
      <c r="J27" s="16"/>
      <c r="K27" s="43"/>
      <c r="L27" s="48">
        <v>1</v>
      </c>
      <c r="M27" s="16"/>
      <c r="N27" s="43"/>
      <c r="O27" s="48">
        <v>1</v>
      </c>
      <c r="P27" s="16"/>
      <c r="Q27" s="43"/>
      <c r="R27" s="48">
        <v>1</v>
      </c>
      <c r="S27" s="16"/>
      <c r="T27" s="43"/>
      <c r="U27" s="48">
        <v>1</v>
      </c>
      <c r="V27" s="21"/>
      <c r="W27" s="116">
        <v>2</v>
      </c>
      <c r="X27" s="117"/>
      <c r="Y27" s="88">
        <f>SUM(E27:W27)</f>
        <v>8</v>
      </c>
      <c r="Z27" s="9"/>
      <c r="AA27" s="9"/>
      <c r="AB27" s="9"/>
      <c r="AC27" s="11"/>
      <c r="AD27" s="22"/>
      <c r="AE27" s="33"/>
    </row>
    <row r="28" spans="1:31" ht="16.5" customHeight="1" x14ac:dyDescent="0.15">
      <c r="A28" s="108" t="s">
        <v>29</v>
      </c>
      <c r="B28" s="110">
        <v>5</v>
      </c>
      <c r="C28" s="108" t="s">
        <v>34</v>
      </c>
      <c r="D28" s="44"/>
      <c r="E28" s="36"/>
      <c r="F28" s="80">
        <v>11</v>
      </c>
      <c r="G28" s="39"/>
      <c r="H28" s="36"/>
      <c r="I28" s="80">
        <v>11</v>
      </c>
      <c r="J28" s="39"/>
      <c r="K28" s="36"/>
      <c r="L28" s="80">
        <v>12</v>
      </c>
      <c r="M28" s="39"/>
      <c r="N28" s="36"/>
      <c r="O28" s="80">
        <v>9</v>
      </c>
      <c r="P28" s="39"/>
      <c r="Q28" s="36"/>
      <c r="R28" s="80">
        <v>9</v>
      </c>
      <c r="S28" s="39"/>
      <c r="T28" s="36"/>
      <c r="U28" s="80">
        <v>10</v>
      </c>
      <c r="V28" s="9"/>
      <c r="W28" s="112"/>
      <c r="X28" s="113"/>
      <c r="Y28" s="89">
        <v>0</v>
      </c>
      <c r="Z28" s="135">
        <f>SUM(F28,I28,L28,O28,R28,U28)</f>
        <v>62</v>
      </c>
      <c r="AA28" s="136"/>
      <c r="AB28" s="9"/>
      <c r="AC28" s="11"/>
      <c r="AD28" s="22"/>
      <c r="AE28" s="33"/>
    </row>
    <row r="29" spans="1:31" ht="16.5" customHeight="1" x14ac:dyDescent="0.15">
      <c r="A29" s="109"/>
      <c r="B29" s="111"/>
      <c r="C29" s="109"/>
      <c r="D29" s="44" t="s">
        <v>16</v>
      </c>
      <c r="E29" s="46"/>
      <c r="F29" s="51"/>
      <c r="G29" s="52"/>
      <c r="H29" s="46"/>
      <c r="I29" s="51"/>
      <c r="J29" s="52"/>
      <c r="K29" s="46"/>
      <c r="L29" s="51"/>
      <c r="M29" s="52"/>
      <c r="N29" s="46"/>
      <c r="O29" s="51"/>
      <c r="P29" s="52"/>
      <c r="Q29" s="46"/>
      <c r="R29" s="51"/>
      <c r="S29" s="52"/>
      <c r="T29" s="46"/>
      <c r="U29" s="51"/>
      <c r="V29" s="53"/>
      <c r="W29" s="45"/>
      <c r="X29" s="51"/>
      <c r="Y29" s="86">
        <f>SUM(E28:U28)+W30</f>
        <v>66</v>
      </c>
      <c r="Z29" s="9"/>
      <c r="AA29" s="9"/>
      <c r="AB29" s="9"/>
      <c r="AC29" s="11"/>
      <c r="AD29" s="22"/>
      <c r="AE29" s="33"/>
    </row>
    <row r="30" spans="1:31" ht="16.5" customHeight="1" x14ac:dyDescent="0.15">
      <c r="A30" s="109"/>
      <c r="B30" s="111"/>
      <c r="C30" s="109"/>
      <c r="D30" s="47"/>
      <c r="E30" s="43" t="s">
        <v>17</v>
      </c>
      <c r="F30" s="48"/>
      <c r="G30" s="16" t="s">
        <v>18</v>
      </c>
      <c r="H30" s="43" t="s">
        <v>17</v>
      </c>
      <c r="I30" s="48">
        <v>2</v>
      </c>
      <c r="J30" s="16" t="s">
        <v>18</v>
      </c>
      <c r="K30" s="43" t="s">
        <v>17</v>
      </c>
      <c r="L30" s="48">
        <v>1</v>
      </c>
      <c r="M30" s="16" t="s">
        <v>18</v>
      </c>
      <c r="N30" s="43" t="s">
        <v>17</v>
      </c>
      <c r="O30" s="48"/>
      <c r="P30" s="16" t="s">
        <v>18</v>
      </c>
      <c r="Q30" s="43" t="s">
        <v>17</v>
      </c>
      <c r="R30" s="48"/>
      <c r="S30" s="16" t="s">
        <v>18</v>
      </c>
      <c r="T30" s="43" t="s">
        <v>17</v>
      </c>
      <c r="U30" s="48">
        <v>1</v>
      </c>
      <c r="V30" s="21" t="s">
        <v>18</v>
      </c>
      <c r="W30" s="114">
        <f>SUM(F30:U30)</f>
        <v>4</v>
      </c>
      <c r="X30" s="115"/>
      <c r="Y30" s="82"/>
      <c r="Z30" s="9"/>
      <c r="AA30" s="9"/>
      <c r="AB30" s="9"/>
      <c r="AC30" s="11"/>
      <c r="AD30" s="22"/>
      <c r="AE30" s="33"/>
    </row>
    <row r="31" spans="1:31" ht="16.5" customHeight="1" x14ac:dyDescent="0.15">
      <c r="A31" s="109"/>
      <c r="B31" s="111"/>
      <c r="C31" s="109"/>
      <c r="D31" s="47" t="s">
        <v>53</v>
      </c>
      <c r="E31" s="43"/>
      <c r="F31" s="48">
        <v>1</v>
      </c>
      <c r="G31" s="16"/>
      <c r="H31" s="43"/>
      <c r="I31" s="48">
        <v>1</v>
      </c>
      <c r="J31" s="16"/>
      <c r="K31" s="43"/>
      <c r="L31" s="48">
        <v>1</v>
      </c>
      <c r="M31" s="16"/>
      <c r="N31" s="43"/>
      <c r="O31" s="48">
        <v>1</v>
      </c>
      <c r="P31" s="16"/>
      <c r="Q31" s="43"/>
      <c r="R31" s="48">
        <v>1</v>
      </c>
      <c r="S31" s="16"/>
      <c r="T31" s="43"/>
      <c r="U31" s="48">
        <v>1</v>
      </c>
      <c r="V31" s="21"/>
      <c r="W31" s="116">
        <v>1</v>
      </c>
      <c r="X31" s="117"/>
      <c r="Y31" s="88">
        <f>SUM(E31:W31)</f>
        <v>7</v>
      </c>
      <c r="Z31" s="9"/>
      <c r="AA31" s="9"/>
      <c r="AB31" s="9"/>
      <c r="AC31" s="11"/>
      <c r="AD31" s="22"/>
      <c r="AE31" s="33"/>
    </row>
    <row r="32" spans="1:31" ht="16.5" customHeight="1" x14ac:dyDescent="0.15">
      <c r="A32" s="108" t="s">
        <v>29</v>
      </c>
      <c r="B32" s="110">
        <v>6</v>
      </c>
      <c r="C32" s="108" t="s">
        <v>35</v>
      </c>
      <c r="D32" s="44"/>
      <c r="E32" s="36"/>
      <c r="F32" s="80">
        <v>19</v>
      </c>
      <c r="G32" s="39"/>
      <c r="H32" s="36"/>
      <c r="I32" s="80">
        <v>23</v>
      </c>
      <c r="J32" s="39"/>
      <c r="K32" s="36"/>
      <c r="L32" s="80">
        <v>15</v>
      </c>
      <c r="M32" s="39"/>
      <c r="N32" s="36"/>
      <c r="O32" s="80">
        <v>27</v>
      </c>
      <c r="P32" s="39"/>
      <c r="Q32" s="36"/>
      <c r="R32" s="80">
        <v>25</v>
      </c>
      <c r="S32" s="39"/>
      <c r="T32" s="36"/>
      <c r="U32" s="80">
        <v>23</v>
      </c>
      <c r="V32" s="9"/>
      <c r="W32" s="112"/>
      <c r="X32" s="113"/>
      <c r="Y32" s="89">
        <v>0</v>
      </c>
      <c r="Z32" s="135">
        <f>SUM(F32,I32,L32,O32,R32,U32)</f>
        <v>132</v>
      </c>
      <c r="AA32" s="136"/>
      <c r="AB32" s="9"/>
      <c r="AC32" s="11"/>
      <c r="AD32" s="22"/>
      <c r="AE32" s="33"/>
    </row>
    <row r="33" spans="1:31" ht="16.5" customHeight="1" x14ac:dyDescent="0.15">
      <c r="A33" s="109"/>
      <c r="B33" s="111"/>
      <c r="C33" s="109"/>
      <c r="D33" s="44" t="s">
        <v>16</v>
      </c>
      <c r="E33" s="46"/>
      <c r="F33" s="51"/>
      <c r="G33" s="52"/>
      <c r="H33" s="46"/>
      <c r="I33" s="51"/>
      <c r="J33" s="52"/>
      <c r="K33" s="46"/>
      <c r="L33" s="51"/>
      <c r="M33" s="52"/>
      <c r="N33" s="46"/>
      <c r="O33" s="51"/>
      <c r="P33" s="52"/>
      <c r="Q33" s="46"/>
      <c r="R33" s="51"/>
      <c r="S33" s="52"/>
      <c r="T33" s="46"/>
      <c r="U33" s="51"/>
      <c r="V33" s="53"/>
      <c r="W33" s="45"/>
      <c r="X33" s="51"/>
      <c r="Y33" s="86">
        <f>SUM(E32:U32)+W34</f>
        <v>138</v>
      </c>
      <c r="Z33" s="9"/>
      <c r="AA33" s="9"/>
      <c r="AB33" s="9"/>
      <c r="AC33" s="11"/>
      <c r="AD33" s="22"/>
      <c r="AE33" s="33"/>
    </row>
    <row r="34" spans="1:31" ht="16.5" customHeight="1" x14ac:dyDescent="0.15">
      <c r="A34" s="109"/>
      <c r="B34" s="111"/>
      <c r="C34" s="109"/>
      <c r="D34" s="47"/>
      <c r="E34" s="43" t="s">
        <v>17</v>
      </c>
      <c r="F34" s="48">
        <v>1</v>
      </c>
      <c r="G34" s="16" t="s">
        <v>36</v>
      </c>
      <c r="H34" s="43" t="s">
        <v>17</v>
      </c>
      <c r="I34" s="48">
        <v>2</v>
      </c>
      <c r="J34" s="16" t="s">
        <v>18</v>
      </c>
      <c r="K34" s="43" t="s">
        <v>17</v>
      </c>
      <c r="L34" s="48">
        <v>3</v>
      </c>
      <c r="M34" s="16" t="s">
        <v>18</v>
      </c>
      <c r="N34" s="43" t="s">
        <v>17</v>
      </c>
      <c r="O34" s="48"/>
      <c r="P34" s="16" t="s">
        <v>18</v>
      </c>
      <c r="Q34" s="43" t="s">
        <v>17</v>
      </c>
      <c r="R34" s="48"/>
      <c r="S34" s="16" t="s">
        <v>18</v>
      </c>
      <c r="T34" s="43" t="s">
        <v>17</v>
      </c>
      <c r="U34" s="48"/>
      <c r="V34" s="21" t="s">
        <v>18</v>
      </c>
      <c r="W34" s="114">
        <f>SUM(F34:U34)</f>
        <v>6</v>
      </c>
      <c r="X34" s="115"/>
      <c r="Y34" s="82"/>
      <c r="Z34" s="9"/>
      <c r="AA34" s="9"/>
      <c r="AB34" s="9"/>
      <c r="AC34" s="11"/>
      <c r="AD34" s="22"/>
      <c r="AE34" s="33"/>
    </row>
    <row r="35" spans="1:31" ht="16.5" customHeight="1" x14ac:dyDescent="0.15">
      <c r="A35" s="109"/>
      <c r="B35" s="111"/>
      <c r="C35" s="109"/>
      <c r="D35" s="47" t="s">
        <v>53</v>
      </c>
      <c r="E35" s="43"/>
      <c r="F35" s="48">
        <v>1</v>
      </c>
      <c r="G35" s="16"/>
      <c r="H35" s="43"/>
      <c r="I35" s="48">
        <v>1</v>
      </c>
      <c r="J35" s="16"/>
      <c r="K35" s="43"/>
      <c r="L35" s="48">
        <v>1</v>
      </c>
      <c r="M35" s="16"/>
      <c r="N35" s="43"/>
      <c r="O35" s="48">
        <v>1</v>
      </c>
      <c r="P35" s="16"/>
      <c r="Q35" s="43"/>
      <c r="R35" s="48">
        <v>1</v>
      </c>
      <c r="S35" s="16"/>
      <c r="T35" s="43"/>
      <c r="U35" s="48">
        <v>1</v>
      </c>
      <c r="V35" s="21"/>
      <c r="W35" s="116">
        <v>3</v>
      </c>
      <c r="X35" s="117"/>
      <c r="Y35" s="88">
        <f>SUM(E35:W35)</f>
        <v>9</v>
      </c>
      <c r="Z35" s="9"/>
      <c r="AA35" s="9"/>
      <c r="AB35" s="9"/>
      <c r="AC35" s="11"/>
      <c r="AD35" s="22"/>
      <c r="AE35" s="33"/>
    </row>
    <row r="36" spans="1:31" ht="16.5" customHeight="1" x14ac:dyDescent="0.15">
      <c r="A36" s="108" t="s">
        <v>29</v>
      </c>
      <c r="B36" s="110">
        <v>7</v>
      </c>
      <c r="C36" s="108" t="s">
        <v>37</v>
      </c>
      <c r="D36" s="44"/>
      <c r="E36" s="36"/>
      <c r="F36" s="80">
        <v>19</v>
      </c>
      <c r="G36" s="39"/>
      <c r="H36" s="36"/>
      <c r="I36" s="80">
        <v>27</v>
      </c>
      <c r="J36" s="39"/>
      <c r="K36" s="36"/>
      <c r="L36" s="80">
        <v>13</v>
      </c>
      <c r="M36" s="39"/>
      <c r="N36" s="36"/>
      <c r="O36" s="80">
        <v>30</v>
      </c>
      <c r="P36" s="39"/>
      <c r="Q36" s="36"/>
      <c r="R36" s="80">
        <v>22</v>
      </c>
      <c r="S36" s="39"/>
      <c r="T36" s="36"/>
      <c r="U36" s="80">
        <v>30</v>
      </c>
      <c r="V36" s="9"/>
      <c r="W36" s="112"/>
      <c r="X36" s="113"/>
      <c r="Y36" s="89">
        <v>0</v>
      </c>
      <c r="Z36" s="135">
        <f>SUM(F36,I36,L36,O36,R36,U36)</f>
        <v>141</v>
      </c>
      <c r="AA36" s="136"/>
      <c r="AB36" s="9"/>
      <c r="AC36" s="11"/>
      <c r="AD36" s="22"/>
      <c r="AE36" s="33"/>
    </row>
    <row r="37" spans="1:31" ht="16.5" customHeight="1" x14ac:dyDescent="0.15">
      <c r="A37" s="109"/>
      <c r="B37" s="111"/>
      <c r="C37" s="109"/>
      <c r="D37" s="44" t="s">
        <v>16</v>
      </c>
      <c r="E37" s="46"/>
      <c r="F37" s="51"/>
      <c r="G37" s="52"/>
      <c r="H37" s="46"/>
      <c r="I37" s="51"/>
      <c r="J37" s="52"/>
      <c r="K37" s="46"/>
      <c r="L37" s="51"/>
      <c r="M37" s="52"/>
      <c r="N37" s="46"/>
      <c r="O37" s="51"/>
      <c r="P37" s="52"/>
      <c r="Q37" s="46"/>
      <c r="R37" s="51"/>
      <c r="S37" s="52"/>
      <c r="T37" s="46"/>
      <c r="U37" s="51"/>
      <c r="V37" s="53"/>
      <c r="W37" s="45"/>
      <c r="X37" s="51"/>
      <c r="Y37" s="86">
        <f>SUM(E36:U36)+W38</f>
        <v>146</v>
      </c>
      <c r="Z37" s="9"/>
      <c r="AA37" s="9"/>
      <c r="AB37" s="9"/>
      <c r="AC37" s="11"/>
      <c r="AD37" s="22"/>
      <c r="AE37" s="33"/>
    </row>
    <row r="38" spans="1:31" ht="16.5" customHeight="1" x14ac:dyDescent="0.15">
      <c r="A38" s="109"/>
      <c r="B38" s="111"/>
      <c r="C38" s="109"/>
      <c r="D38" s="47"/>
      <c r="E38" s="43" t="s">
        <v>17</v>
      </c>
      <c r="F38" s="48"/>
      <c r="G38" s="16" t="s">
        <v>18</v>
      </c>
      <c r="H38" s="43" t="s">
        <v>17</v>
      </c>
      <c r="I38" s="48"/>
      <c r="J38" s="16" t="s">
        <v>18</v>
      </c>
      <c r="K38" s="43" t="s">
        <v>17</v>
      </c>
      <c r="L38" s="48">
        <v>2</v>
      </c>
      <c r="M38" s="16" t="s">
        <v>18</v>
      </c>
      <c r="N38" s="43" t="s">
        <v>17</v>
      </c>
      <c r="O38" s="48"/>
      <c r="P38" s="16" t="s">
        <v>18</v>
      </c>
      <c r="Q38" s="43" t="s">
        <v>17</v>
      </c>
      <c r="R38" s="48">
        <v>2</v>
      </c>
      <c r="S38" s="16" t="s">
        <v>18</v>
      </c>
      <c r="T38" s="43" t="s">
        <v>17</v>
      </c>
      <c r="U38" s="48">
        <v>1</v>
      </c>
      <c r="V38" s="21" t="s">
        <v>18</v>
      </c>
      <c r="W38" s="114">
        <f>SUM(F38:U38)</f>
        <v>5</v>
      </c>
      <c r="X38" s="115"/>
      <c r="Y38" s="82"/>
      <c r="Z38" s="9"/>
      <c r="AA38" s="9"/>
      <c r="AB38" s="9"/>
      <c r="AC38" s="11"/>
      <c r="AD38" s="22"/>
      <c r="AE38" s="33"/>
    </row>
    <row r="39" spans="1:31" ht="16.5" customHeight="1" x14ac:dyDescent="0.15">
      <c r="A39" s="133"/>
      <c r="B39" s="134"/>
      <c r="C39" s="133"/>
      <c r="D39" s="47" t="s">
        <v>53</v>
      </c>
      <c r="E39" s="43"/>
      <c r="F39" s="48">
        <v>1</v>
      </c>
      <c r="G39" s="16"/>
      <c r="H39" s="43"/>
      <c r="I39" s="48">
        <v>1</v>
      </c>
      <c r="J39" s="16"/>
      <c r="K39" s="43"/>
      <c r="L39" s="48">
        <v>1</v>
      </c>
      <c r="M39" s="16"/>
      <c r="N39" s="43"/>
      <c r="O39" s="48">
        <v>1</v>
      </c>
      <c r="P39" s="16"/>
      <c r="Q39" s="43"/>
      <c r="R39" s="48">
        <v>1</v>
      </c>
      <c r="S39" s="16"/>
      <c r="T39" s="43"/>
      <c r="U39" s="48">
        <v>1</v>
      </c>
      <c r="V39" s="21"/>
      <c r="W39" s="116">
        <v>2</v>
      </c>
      <c r="X39" s="117"/>
      <c r="Y39" s="88">
        <f>SUM(E39:W39)</f>
        <v>8</v>
      </c>
      <c r="Z39" s="9"/>
      <c r="AA39" s="9"/>
      <c r="AB39" s="9"/>
      <c r="AC39" s="11"/>
      <c r="AD39" s="22"/>
      <c r="AE39" s="33"/>
    </row>
    <row r="40" spans="1:31" ht="16.5" customHeight="1" x14ac:dyDescent="0.15">
      <c r="A40" s="108" t="s">
        <v>29</v>
      </c>
      <c r="B40" s="110">
        <v>8</v>
      </c>
      <c r="C40" s="108" t="s">
        <v>38</v>
      </c>
      <c r="D40" s="44"/>
      <c r="E40" s="36"/>
      <c r="F40" s="80">
        <v>0</v>
      </c>
      <c r="G40" s="39"/>
      <c r="H40" s="36"/>
      <c r="I40" s="80">
        <v>4</v>
      </c>
      <c r="J40" s="39"/>
      <c r="K40" s="36"/>
      <c r="L40" s="80">
        <v>3</v>
      </c>
      <c r="M40" s="39"/>
      <c r="N40" s="36"/>
      <c r="O40" s="80">
        <v>3</v>
      </c>
      <c r="P40" s="39"/>
      <c r="Q40" s="36"/>
      <c r="R40" s="80">
        <v>3</v>
      </c>
      <c r="S40" s="39"/>
      <c r="T40" s="36"/>
      <c r="U40" s="80">
        <v>9</v>
      </c>
      <c r="V40" s="9"/>
      <c r="W40" s="112"/>
      <c r="X40" s="113"/>
      <c r="Y40" s="89">
        <v>0</v>
      </c>
      <c r="Z40" s="135">
        <f>SUM(F40,I40,L40,O40,R40,U40)</f>
        <v>22</v>
      </c>
      <c r="AA40" s="136"/>
      <c r="AB40" s="9"/>
      <c r="AC40" s="11"/>
      <c r="AD40" s="22"/>
      <c r="AE40" s="33"/>
    </row>
    <row r="41" spans="1:31" ht="16.5" customHeight="1" x14ac:dyDescent="0.15">
      <c r="A41" s="109"/>
      <c r="B41" s="111"/>
      <c r="C41" s="109"/>
      <c r="D41" s="44" t="s">
        <v>16</v>
      </c>
      <c r="E41" s="46"/>
      <c r="F41" s="51"/>
      <c r="G41" s="52"/>
      <c r="H41" s="46"/>
      <c r="I41" s="51"/>
      <c r="J41" s="52"/>
      <c r="K41" s="46"/>
      <c r="L41" s="51"/>
      <c r="M41" s="52"/>
      <c r="N41" s="46"/>
      <c r="O41" s="51"/>
      <c r="P41" s="52"/>
      <c r="Q41" s="46"/>
      <c r="R41" s="51"/>
      <c r="S41" s="52"/>
      <c r="T41" s="46"/>
      <c r="U41" s="51"/>
      <c r="V41" s="53"/>
      <c r="W41" s="45"/>
      <c r="X41" s="51"/>
      <c r="Y41" s="86">
        <f>SUM(E40:U40)+W42</f>
        <v>22</v>
      </c>
      <c r="Z41" s="9"/>
      <c r="AA41" s="9"/>
      <c r="AB41" s="9"/>
      <c r="AC41" s="11"/>
      <c r="AD41" s="22"/>
      <c r="AE41" s="33"/>
    </row>
    <row r="42" spans="1:31" ht="16.5" customHeight="1" x14ac:dyDescent="0.15">
      <c r="A42" s="109"/>
      <c r="B42" s="111"/>
      <c r="C42" s="109"/>
      <c r="D42" s="47"/>
      <c r="E42" s="43" t="s">
        <v>17</v>
      </c>
      <c r="F42" s="48"/>
      <c r="G42" s="16" t="s">
        <v>18</v>
      </c>
      <c r="H42" s="43" t="s">
        <v>17</v>
      </c>
      <c r="I42" s="48"/>
      <c r="J42" s="16" t="s">
        <v>18</v>
      </c>
      <c r="K42" s="43" t="s">
        <v>17</v>
      </c>
      <c r="L42" s="48">
        <v>0</v>
      </c>
      <c r="M42" s="16" t="s">
        <v>18</v>
      </c>
      <c r="N42" s="43" t="s">
        <v>17</v>
      </c>
      <c r="O42" s="48"/>
      <c r="P42" s="16" t="s">
        <v>18</v>
      </c>
      <c r="Q42" s="43" t="s">
        <v>17</v>
      </c>
      <c r="R42" s="48"/>
      <c r="S42" s="16" t="s">
        <v>18</v>
      </c>
      <c r="T42" s="43" t="s">
        <v>17</v>
      </c>
      <c r="U42" s="48"/>
      <c r="V42" s="21" t="s">
        <v>18</v>
      </c>
      <c r="W42" s="114">
        <f>SUM(F42:U42)</f>
        <v>0</v>
      </c>
      <c r="X42" s="115"/>
      <c r="Y42" s="82"/>
      <c r="Z42" s="9"/>
      <c r="AA42" s="9"/>
      <c r="AB42" s="9"/>
      <c r="AC42" s="11"/>
      <c r="AD42" s="22"/>
      <c r="AE42" s="33"/>
    </row>
    <row r="43" spans="1:31" ht="16.5" customHeight="1" x14ac:dyDescent="0.15">
      <c r="A43" s="109"/>
      <c r="B43" s="111"/>
      <c r="C43" s="109"/>
      <c r="D43" s="47" t="s">
        <v>53</v>
      </c>
      <c r="E43" s="43"/>
      <c r="F43" s="48"/>
      <c r="G43" s="16"/>
      <c r="H43" s="43"/>
      <c r="I43" s="48">
        <v>1</v>
      </c>
      <c r="J43" s="16"/>
      <c r="K43" s="43">
        <v>1</v>
      </c>
      <c r="L43" s="48">
        <v>0</v>
      </c>
      <c r="M43" s="16"/>
      <c r="N43" s="43"/>
      <c r="O43" s="48">
        <v>0</v>
      </c>
      <c r="P43" s="16"/>
      <c r="Q43" s="43">
        <v>1</v>
      </c>
      <c r="R43" s="48"/>
      <c r="S43" s="16"/>
      <c r="T43" s="43"/>
      <c r="U43" s="48"/>
      <c r="V43" s="21"/>
      <c r="W43" s="116">
        <v>0</v>
      </c>
      <c r="X43" s="117"/>
      <c r="Y43" s="88">
        <f>SUM(E43:W43)</f>
        <v>3</v>
      </c>
      <c r="Z43" s="9"/>
      <c r="AA43" s="9"/>
      <c r="AB43" s="9"/>
      <c r="AC43" s="11"/>
      <c r="AD43" s="22"/>
      <c r="AE43" s="33"/>
    </row>
    <row r="44" spans="1:31" ht="16.5" customHeight="1" x14ac:dyDescent="0.15">
      <c r="A44" s="108" t="s">
        <v>29</v>
      </c>
      <c r="B44" s="110">
        <v>9</v>
      </c>
      <c r="C44" s="108" t="s">
        <v>39</v>
      </c>
      <c r="D44" s="44"/>
      <c r="E44" s="36"/>
      <c r="F44" s="80">
        <v>10</v>
      </c>
      <c r="G44" s="39"/>
      <c r="H44" s="36"/>
      <c r="I44" s="80">
        <v>5</v>
      </c>
      <c r="J44" s="39"/>
      <c r="K44" s="36"/>
      <c r="L44" s="80">
        <v>9</v>
      </c>
      <c r="M44" s="39"/>
      <c r="N44" s="36"/>
      <c r="O44" s="80">
        <v>13</v>
      </c>
      <c r="P44" s="39"/>
      <c r="Q44" s="36"/>
      <c r="R44" s="80">
        <v>4</v>
      </c>
      <c r="S44" s="39"/>
      <c r="T44" s="36"/>
      <c r="U44" s="80">
        <v>16</v>
      </c>
      <c r="V44" s="9"/>
      <c r="W44" s="112"/>
      <c r="X44" s="113"/>
      <c r="Y44" s="89">
        <v>0</v>
      </c>
      <c r="Z44" s="135">
        <f>SUM(F44,I44,L44,O44,R44,U44)</f>
        <v>57</v>
      </c>
      <c r="AA44" s="136"/>
      <c r="AB44" s="9"/>
      <c r="AC44" s="11"/>
      <c r="AD44" s="22"/>
      <c r="AE44" s="33"/>
    </row>
    <row r="45" spans="1:31" ht="16.5" customHeight="1" x14ac:dyDescent="0.15">
      <c r="A45" s="109"/>
      <c r="B45" s="111"/>
      <c r="C45" s="109"/>
      <c r="D45" s="44" t="s">
        <v>16</v>
      </c>
      <c r="E45" s="46"/>
      <c r="F45" s="51"/>
      <c r="G45" s="52"/>
      <c r="H45" s="46"/>
      <c r="I45" s="51"/>
      <c r="J45" s="52"/>
      <c r="K45" s="46"/>
      <c r="L45" s="51"/>
      <c r="M45" s="52"/>
      <c r="N45" s="46"/>
      <c r="O45" s="51"/>
      <c r="P45" s="52"/>
      <c r="Q45" s="46"/>
      <c r="R45" s="51"/>
      <c r="S45" s="52"/>
      <c r="T45" s="46"/>
      <c r="U45" s="51"/>
      <c r="V45" s="53"/>
      <c r="W45" s="45"/>
      <c r="X45" s="51"/>
      <c r="Y45" s="86">
        <f>SUM(E44:U44)+W46</f>
        <v>60</v>
      </c>
      <c r="Z45" s="9"/>
      <c r="AA45" s="9"/>
      <c r="AB45" s="9"/>
      <c r="AC45" s="11"/>
      <c r="AD45" s="22"/>
      <c r="AE45" s="33"/>
    </row>
    <row r="46" spans="1:31" ht="16.5" customHeight="1" x14ac:dyDescent="0.15">
      <c r="A46" s="109"/>
      <c r="B46" s="111"/>
      <c r="C46" s="109"/>
      <c r="D46" s="47"/>
      <c r="E46" s="43" t="s">
        <v>17</v>
      </c>
      <c r="F46" s="48"/>
      <c r="G46" s="16" t="s">
        <v>18</v>
      </c>
      <c r="H46" s="43" t="s">
        <v>17</v>
      </c>
      <c r="I46" s="48"/>
      <c r="J46" s="16" t="s">
        <v>18</v>
      </c>
      <c r="K46" s="43" t="s">
        <v>17</v>
      </c>
      <c r="L46" s="48">
        <v>2</v>
      </c>
      <c r="M46" s="16" t="s">
        <v>18</v>
      </c>
      <c r="N46" s="43" t="s">
        <v>17</v>
      </c>
      <c r="O46" s="48"/>
      <c r="P46" s="16" t="s">
        <v>18</v>
      </c>
      <c r="Q46" s="43" t="s">
        <v>17</v>
      </c>
      <c r="R46" s="48"/>
      <c r="S46" s="16" t="s">
        <v>18</v>
      </c>
      <c r="T46" s="43" t="s">
        <v>17</v>
      </c>
      <c r="U46" s="48">
        <v>1</v>
      </c>
      <c r="V46" s="21" t="s">
        <v>18</v>
      </c>
      <c r="W46" s="114">
        <f>SUM(F46:U46)</f>
        <v>3</v>
      </c>
      <c r="X46" s="115"/>
      <c r="Y46" s="82"/>
      <c r="Z46" s="9"/>
      <c r="AA46" s="9"/>
      <c r="AB46" s="9"/>
      <c r="AC46" s="11"/>
      <c r="AD46" s="22"/>
      <c r="AE46" s="33"/>
    </row>
    <row r="47" spans="1:31" ht="16.5" customHeight="1" x14ac:dyDescent="0.15">
      <c r="A47" s="133"/>
      <c r="B47" s="134"/>
      <c r="C47" s="133"/>
      <c r="D47" s="47" t="s">
        <v>53</v>
      </c>
      <c r="E47" s="43"/>
      <c r="F47" s="48">
        <v>1</v>
      </c>
      <c r="G47" s="16"/>
      <c r="H47" s="43">
        <v>1</v>
      </c>
      <c r="I47" s="48"/>
      <c r="J47" s="16"/>
      <c r="K47" s="43"/>
      <c r="L47" s="48"/>
      <c r="M47" s="16"/>
      <c r="N47" s="43"/>
      <c r="O47" s="48">
        <v>1</v>
      </c>
      <c r="P47" s="16"/>
      <c r="Q47" s="43"/>
      <c r="R47" s="48">
        <v>1</v>
      </c>
      <c r="S47" s="16"/>
      <c r="T47" s="43"/>
      <c r="U47" s="48">
        <v>1</v>
      </c>
      <c r="V47" s="21"/>
      <c r="W47" s="116">
        <v>1</v>
      </c>
      <c r="X47" s="117"/>
      <c r="Y47" s="88">
        <f>SUM(E47:W47)</f>
        <v>6</v>
      </c>
      <c r="Z47" s="9"/>
      <c r="AA47" s="9"/>
      <c r="AB47" s="9"/>
      <c r="AC47" s="11"/>
      <c r="AD47" s="22"/>
      <c r="AE47" s="33"/>
    </row>
    <row r="48" spans="1:31" ht="16.5" customHeight="1" x14ac:dyDescent="0.15">
      <c r="A48" s="108" t="s">
        <v>29</v>
      </c>
      <c r="B48" s="110">
        <v>10</v>
      </c>
      <c r="C48" s="108" t="s">
        <v>40</v>
      </c>
      <c r="D48" s="44"/>
      <c r="E48" s="36"/>
      <c r="F48" s="80">
        <v>14</v>
      </c>
      <c r="G48" s="39"/>
      <c r="H48" s="36"/>
      <c r="I48" s="80">
        <v>18</v>
      </c>
      <c r="J48" s="39"/>
      <c r="K48" s="36"/>
      <c r="L48" s="80">
        <v>17</v>
      </c>
      <c r="M48" s="39"/>
      <c r="N48" s="36"/>
      <c r="O48" s="80">
        <v>26</v>
      </c>
      <c r="P48" s="39"/>
      <c r="Q48" s="36"/>
      <c r="R48" s="80">
        <v>38</v>
      </c>
      <c r="S48" s="39"/>
      <c r="T48" s="36"/>
      <c r="U48" s="80">
        <v>26</v>
      </c>
      <c r="V48" s="9"/>
      <c r="W48" s="112"/>
      <c r="X48" s="113"/>
      <c r="Y48" s="89">
        <v>0</v>
      </c>
      <c r="Z48" s="135">
        <f>SUM(F48,I48,L48,O48,R48,U48)</f>
        <v>139</v>
      </c>
      <c r="AA48" s="136"/>
      <c r="AB48" s="9"/>
      <c r="AC48" s="11"/>
      <c r="AD48" s="22"/>
      <c r="AE48" s="33"/>
    </row>
    <row r="49" spans="1:31" ht="16.5" customHeight="1" x14ac:dyDescent="0.15">
      <c r="A49" s="109"/>
      <c r="B49" s="111"/>
      <c r="C49" s="109"/>
      <c r="D49" s="44" t="s">
        <v>16</v>
      </c>
      <c r="E49" s="46"/>
      <c r="F49" s="51"/>
      <c r="G49" s="52"/>
      <c r="H49" s="46"/>
      <c r="I49" s="51"/>
      <c r="J49" s="52"/>
      <c r="K49" s="46"/>
      <c r="L49" s="51"/>
      <c r="M49" s="52"/>
      <c r="N49" s="46"/>
      <c r="O49" s="51"/>
      <c r="P49" s="52"/>
      <c r="Q49" s="46"/>
      <c r="R49" s="51"/>
      <c r="S49" s="52"/>
      <c r="T49" s="46"/>
      <c r="U49" s="51"/>
      <c r="V49" s="53"/>
      <c r="W49" s="45"/>
      <c r="X49" s="51"/>
      <c r="Y49" s="86">
        <f>SUM(E48:U48)+W50</f>
        <v>145</v>
      </c>
      <c r="Z49" s="9"/>
      <c r="AA49" s="9"/>
      <c r="AB49" s="9"/>
      <c r="AC49" s="11"/>
      <c r="AD49" s="22"/>
      <c r="AE49" s="33"/>
    </row>
    <row r="50" spans="1:31" ht="16.5" customHeight="1" x14ac:dyDescent="0.15">
      <c r="A50" s="109"/>
      <c r="B50" s="111"/>
      <c r="C50" s="109"/>
      <c r="D50" s="47"/>
      <c r="E50" s="43" t="s">
        <v>17</v>
      </c>
      <c r="F50" s="48"/>
      <c r="G50" s="16" t="s">
        <v>18</v>
      </c>
      <c r="H50" s="43" t="s">
        <v>17</v>
      </c>
      <c r="I50" s="48"/>
      <c r="J50" s="16" t="s">
        <v>18</v>
      </c>
      <c r="K50" s="43" t="s">
        <v>17</v>
      </c>
      <c r="L50" s="48">
        <v>2</v>
      </c>
      <c r="M50" s="16" t="s">
        <v>18</v>
      </c>
      <c r="N50" s="43" t="s">
        <v>17</v>
      </c>
      <c r="O50" s="48">
        <v>1</v>
      </c>
      <c r="P50" s="16" t="s">
        <v>18</v>
      </c>
      <c r="Q50" s="43" t="s">
        <v>17</v>
      </c>
      <c r="R50" s="48"/>
      <c r="S50" s="16" t="s">
        <v>18</v>
      </c>
      <c r="T50" s="43" t="s">
        <v>17</v>
      </c>
      <c r="U50" s="48">
        <v>3</v>
      </c>
      <c r="V50" s="21" t="s">
        <v>18</v>
      </c>
      <c r="W50" s="114">
        <f>SUM(F50:U50)</f>
        <v>6</v>
      </c>
      <c r="X50" s="115"/>
      <c r="Y50" s="82"/>
      <c r="Z50" s="9"/>
      <c r="AA50" s="9"/>
      <c r="AB50" s="9"/>
      <c r="AC50" s="11"/>
      <c r="AD50" s="22"/>
      <c r="AE50" s="33"/>
    </row>
    <row r="51" spans="1:31" ht="16.5" customHeight="1" x14ac:dyDescent="0.15">
      <c r="A51" s="109"/>
      <c r="B51" s="111"/>
      <c r="C51" s="109"/>
      <c r="D51" s="47" t="s">
        <v>53</v>
      </c>
      <c r="E51" s="43"/>
      <c r="F51" s="48">
        <v>1</v>
      </c>
      <c r="G51" s="16"/>
      <c r="H51" s="43"/>
      <c r="I51" s="48">
        <v>1</v>
      </c>
      <c r="J51" s="16"/>
      <c r="K51" s="43"/>
      <c r="L51" s="48">
        <v>1</v>
      </c>
      <c r="M51" s="16"/>
      <c r="N51" s="43"/>
      <c r="O51" s="48">
        <v>1</v>
      </c>
      <c r="P51" s="16"/>
      <c r="Q51" s="43"/>
      <c r="R51" s="48">
        <v>2</v>
      </c>
      <c r="S51" s="16"/>
      <c r="T51" s="43"/>
      <c r="U51" s="48">
        <v>1</v>
      </c>
      <c r="V51" s="21"/>
      <c r="W51" s="116">
        <v>2</v>
      </c>
      <c r="X51" s="117"/>
      <c r="Y51" s="88">
        <f>SUM(E51:W51)</f>
        <v>9</v>
      </c>
      <c r="Z51" s="9"/>
      <c r="AA51" s="9"/>
      <c r="AB51" s="9"/>
      <c r="AC51" s="11"/>
      <c r="AD51" s="22"/>
      <c r="AE51" s="33"/>
    </row>
    <row r="52" spans="1:31" ht="16.5" customHeight="1" x14ac:dyDescent="0.15">
      <c r="A52" s="108" t="s">
        <v>29</v>
      </c>
      <c r="B52" s="110">
        <v>11</v>
      </c>
      <c r="C52" s="108" t="s">
        <v>41</v>
      </c>
      <c r="D52" s="44"/>
      <c r="E52" s="36"/>
      <c r="F52" s="80">
        <v>6</v>
      </c>
      <c r="G52" s="39"/>
      <c r="H52" s="36"/>
      <c r="I52" s="80">
        <v>5</v>
      </c>
      <c r="J52" s="39"/>
      <c r="K52" s="36"/>
      <c r="L52" s="80">
        <v>7</v>
      </c>
      <c r="M52" s="39"/>
      <c r="N52" s="36"/>
      <c r="O52" s="80">
        <v>9</v>
      </c>
      <c r="P52" s="39"/>
      <c r="Q52" s="36"/>
      <c r="R52" s="80">
        <v>5</v>
      </c>
      <c r="S52" s="39"/>
      <c r="T52" s="36"/>
      <c r="U52" s="80">
        <v>8</v>
      </c>
      <c r="V52" s="9"/>
      <c r="W52" s="112"/>
      <c r="X52" s="113"/>
      <c r="Y52" s="89">
        <v>0</v>
      </c>
      <c r="Z52" s="135">
        <f>SUM(F52,I52,L52,O52,R52,U52)</f>
        <v>40</v>
      </c>
      <c r="AA52" s="136"/>
      <c r="AB52" s="10"/>
      <c r="AC52" s="11"/>
      <c r="AD52" s="22"/>
      <c r="AE52" s="33"/>
    </row>
    <row r="53" spans="1:31" ht="16.5" customHeight="1" x14ac:dyDescent="0.15">
      <c r="A53" s="109"/>
      <c r="B53" s="111"/>
      <c r="C53" s="109"/>
      <c r="D53" s="44" t="s">
        <v>16</v>
      </c>
      <c r="E53" s="46"/>
      <c r="F53" s="51"/>
      <c r="G53" s="52"/>
      <c r="H53" s="46"/>
      <c r="I53" s="51"/>
      <c r="J53" s="52"/>
      <c r="K53" s="46"/>
      <c r="L53" s="51"/>
      <c r="M53" s="52"/>
      <c r="N53" s="46"/>
      <c r="O53" s="51"/>
      <c r="P53" s="52"/>
      <c r="Q53" s="46"/>
      <c r="R53" s="51"/>
      <c r="S53" s="52"/>
      <c r="T53" s="46"/>
      <c r="U53" s="51"/>
      <c r="V53" s="53"/>
      <c r="W53" s="45"/>
      <c r="X53" s="51"/>
      <c r="Y53" s="86">
        <f>SUM(E52:U52)+W54</f>
        <v>45</v>
      </c>
      <c r="Z53" s="10"/>
      <c r="AA53" s="10"/>
      <c r="AB53" s="10"/>
      <c r="AC53" s="11"/>
      <c r="AD53" s="22"/>
      <c r="AE53" s="33"/>
    </row>
    <row r="54" spans="1:31" ht="16.5" customHeight="1" x14ac:dyDescent="0.15">
      <c r="A54" s="109"/>
      <c r="B54" s="111"/>
      <c r="C54" s="109"/>
      <c r="D54" s="47"/>
      <c r="E54" s="43" t="s">
        <v>17</v>
      </c>
      <c r="F54" s="48"/>
      <c r="G54" s="16" t="s">
        <v>18</v>
      </c>
      <c r="H54" s="43" t="s">
        <v>17</v>
      </c>
      <c r="I54" s="48"/>
      <c r="J54" s="16" t="s">
        <v>18</v>
      </c>
      <c r="K54" s="43" t="s">
        <v>17</v>
      </c>
      <c r="L54" s="48">
        <v>1</v>
      </c>
      <c r="M54" s="16" t="s">
        <v>18</v>
      </c>
      <c r="N54" s="43" t="s">
        <v>17</v>
      </c>
      <c r="O54" s="48">
        <v>2</v>
      </c>
      <c r="P54" s="16" t="s">
        <v>18</v>
      </c>
      <c r="Q54" s="43" t="s">
        <v>17</v>
      </c>
      <c r="R54" s="48">
        <v>2</v>
      </c>
      <c r="S54" s="16" t="s">
        <v>18</v>
      </c>
      <c r="T54" s="43" t="s">
        <v>17</v>
      </c>
      <c r="U54" s="48">
        <v>0</v>
      </c>
      <c r="V54" s="21" t="s">
        <v>18</v>
      </c>
      <c r="W54" s="114">
        <f>SUM(F54:U54)</f>
        <v>5</v>
      </c>
      <c r="X54" s="115"/>
      <c r="Y54" s="82"/>
      <c r="Z54" s="10"/>
      <c r="AA54" s="10"/>
      <c r="AB54" s="10"/>
      <c r="AC54" s="11"/>
      <c r="AD54" s="22"/>
      <c r="AE54" s="33"/>
    </row>
    <row r="55" spans="1:31" ht="16.5" customHeight="1" x14ac:dyDescent="0.15">
      <c r="A55" s="109"/>
      <c r="B55" s="111"/>
      <c r="C55" s="109"/>
      <c r="D55" s="47" t="s">
        <v>53</v>
      </c>
      <c r="E55" s="43"/>
      <c r="F55" s="48">
        <v>1</v>
      </c>
      <c r="G55" s="16"/>
      <c r="H55" s="43">
        <v>1</v>
      </c>
      <c r="I55" s="48"/>
      <c r="J55" s="16"/>
      <c r="K55" s="43"/>
      <c r="L55" s="48"/>
      <c r="M55" s="16"/>
      <c r="N55" s="43">
        <v>1</v>
      </c>
      <c r="O55" s="48"/>
      <c r="P55" s="16"/>
      <c r="Q55" s="43"/>
      <c r="R55" s="48"/>
      <c r="S55" s="16"/>
      <c r="T55" s="43"/>
      <c r="U55" s="48">
        <v>1</v>
      </c>
      <c r="V55" s="21"/>
      <c r="W55" s="116">
        <v>2</v>
      </c>
      <c r="X55" s="117"/>
      <c r="Y55" s="88">
        <f>SUM(E55:X55)</f>
        <v>6</v>
      </c>
      <c r="Z55" s="10"/>
      <c r="AA55" s="10"/>
      <c r="AB55" s="10"/>
      <c r="AC55" s="11"/>
      <c r="AD55" s="22"/>
      <c r="AE55" s="33"/>
    </row>
    <row r="56" spans="1:31" ht="16.5" customHeight="1" x14ac:dyDescent="0.15">
      <c r="A56" s="108" t="s">
        <v>29</v>
      </c>
      <c r="B56" s="110">
        <v>12</v>
      </c>
      <c r="C56" s="108" t="s">
        <v>42</v>
      </c>
      <c r="D56" s="44"/>
      <c r="E56" s="27"/>
      <c r="F56" s="49">
        <v>1</v>
      </c>
      <c r="G56" s="31"/>
      <c r="H56" s="27"/>
      <c r="I56" s="49"/>
      <c r="J56" s="31"/>
      <c r="K56" s="27"/>
      <c r="L56" s="49"/>
      <c r="M56" s="31"/>
      <c r="N56" s="27"/>
      <c r="O56" s="49"/>
      <c r="P56" s="31"/>
      <c r="Q56" s="27"/>
      <c r="R56" s="49"/>
      <c r="S56" s="31"/>
      <c r="T56" s="27"/>
      <c r="U56" s="49">
        <v>1</v>
      </c>
      <c r="V56" s="50"/>
      <c r="W56" s="112"/>
      <c r="X56" s="113"/>
      <c r="Y56" s="90">
        <v>0</v>
      </c>
      <c r="Z56" s="135">
        <f>SUM(F56,I56,L56,O56,R56,U56)</f>
        <v>2</v>
      </c>
      <c r="AA56" s="136"/>
      <c r="AB56" s="9"/>
      <c r="AC56" s="11"/>
      <c r="AD56" s="22"/>
      <c r="AE56" s="33"/>
    </row>
    <row r="57" spans="1:31" ht="16.5" customHeight="1" x14ac:dyDescent="0.15">
      <c r="A57" s="109"/>
      <c r="B57" s="111"/>
      <c r="C57" s="109"/>
      <c r="D57" s="44" t="s">
        <v>16</v>
      </c>
      <c r="E57" s="46"/>
      <c r="F57" s="51"/>
      <c r="G57" s="52"/>
      <c r="H57" s="46"/>
      <c r="I57" s="51"/>
      <c r="J57" s="52"/>
      <c r="K57" s="46"/>
      <c r="L57" s="51"/>
      <c r="M57" s="52"/>
      <c r="N57" s="46"/>
      <c r="O57" s="51"/>
      <c r="P57" s="52"/>
      <c r="Q57" s="46"/>
      <c r="R57" s="51"/>
      <c r="S57" s="52"/>
      <c r="T57" s="46"/>
      <c r="U57" s="51"/>
      <c r="V57" s="53"/>
      <c r="W57" s="45"/>
      <c r="X57" s="51"/>
      <c r="Y57" s="86">
        <f>SUM(E56:U56)+W58</f>
        <v>2</v>
      </c>
      <c r="Z57" s="9"/>
      <c r="AA57" s="9"/>
      <c r="AB57" s="9"/>
      <c r="AC57" s="11"/>
      <c r="AD57" s="22"/>
      <c r="AE57" s="33"/>
    </row>
    <row r="58" spans="1:31" ht="16.5" customHeight="1" x14ac:dyDescent="0.15">
      <c r="A58" s="109"/>
      <c r="B58" s="111"/>
      <c r="C58" s="109"/>
      <c r="D58" s="47"/>
      <c r="E58" s="43" t="s">
        <v>17</v>
      </c>
      <c r="F58" s="48"/>
      <c r="G58" s="16" t="s">
        <v>18</v>
      </c>
      <c r="H58" s="43" t="s">
        <v>17</v>
      </c>
      <c r="I58" s="48"/>
      <c r="J58" s="16" t="s">
        <v>18</v>
      </c>
      <c r="K58" s="43" t="s">
        <v>17</v>
      </c>
      <c r="L58" s="48">
        <v>0</v>
      </c>
      <c r="M58" s="16" t="s">
        <v>18</v>
      </c>
      <c r="N58" s="43" t="s">
        <v>17</v>
      </c>
      <c r="O58" s="48"/>
      <c r="P58" s="16" t="s">
        <v>18</v>
      </c>
      <c r="Q58" s="43" t="s">
        <v>17</v>
      </c>
      <c r="R58" s="48"/>
      <c r="S58" s="16" t="s">
        <v>18</v>
      </c>
      <c r="T58" s="43" t="s">
        <v>17</v>
      </c>
      <c r="U58" s="48"/>
      <c r="V58" s="21" t="s">
        <v>18</v>
      </c>
      <c r="W58" s="114">
        <f>SUM(F58:U58)</f>
        <v>0</v>
      </c>
      <c r="X58" s="115"/>
      <c r="Y58" s="82"/>
      <c r="Z58" s="9"/>
      <c r="AA58" s="9"/>
      <c r="AB58" s="9"/>
      <c r="AC58" s="11"/>
      <c r="AD58" s="22"/>
      <c r="AE58" s="33"/>
    </row>
    <row r="59" spans="1:31" ht="16.5" customHeight="1" thickBot="1" x14ac:dyDescent="0.2">
      <c r="A59" s="109"/>
      <c r="B59" s="111"/>
      <c r="C59" s="109"/>
      <c r="D59" s="47" t="s">
        <v>53</v>
      </c>
      <c r="E59" s="43">
        <v>1</v>
      </c>
      <c r="F59" s="48"/>
      <c r="G59" s="16"/>
      <c r="H59" s="43"/>
      <c r="I59" s="48"/>
      <c r="J59" s="16"/>
      <c r="K59" s="43"/>
      <c r="L59" s="48"/>
      <c r="M59" s="16"/>
      <c r="N59" s="43"/>
      <c r="O59" s="48"/>
      <c r="P59" s="16"/>
      <c r="Q59" s="43"/>
      <c r="R59" s="48">
        <v>0</v>
      </c>
      <c r="S59" s="16"/>
      <c r="T59" s="43"/>
      <c r="U59" s="48"/>
      <c r="V59" s="21"/>
      <c r="W59" s="116">
        <v>0</v>
      </c>
      <c r="X59" s="117"/>
      <c r="Y59" s="88">
        <f>SUM(E59:W59)</f>
        <v>1</v>
      </c>
      <c r="Z59" s="9"/>
      <c r="AA59" s="9"/>
      <c r="AB59" s="9"/>
      <c r="AC59" s="11"/>
      <c r="AD59" s="22"/>
      <c r="AE59" s="33"/>
    </row>
    <row r="60" spans="1:31" ht="16.5" customHeight="1" x14ac:dyDescent="0.15">
      <c r="A60" s="118" t="s">
        <v>25</v>
      </c>
      <c r="B60" s="119"/>
      <c r="C60" s="120"/>
      <c r="D60" s="54"/>
      <c r="E60" s="55"/>
      <c r="F60" s="56">
        <f>SUM(F12,F16,F20,F24,F28,F32,F36,F40,F44,F48,F52,F56)</f>
        <v>222</v>
      </c>
      <c r="G60" s="57"/>
      <c r="H60" s="55"/>
      <c r="I60" s="56">
        <f>SUM(I12,I16,I20,I24,I28,I32,I36,I40,I44,I48,I52,I56)</f>
        <v>268</v>
      </c>
      <c r="J60" s="57"/>
      <c r="K60" s="55"/>
      <c r="L60" s="56">
        <f>SUM(L12,L16,L20,L24,L28,L32,L36,L40,L44,L48,L52,L56)</f>
        <v>219</v>
      </c>
      <c r="M60" s="57"/>
      <c r="N60" s="55"/>
      <c r="O60" s="56">
        <f>SUM(O12,O16,O20,O24,O28,O32,O36,O40,O44,O48,O52,O56)</f>
        <v>284</v>
      </c>
      <c r="P60" s="57"/>
      <c r="Q60" s="55"/>
      <c r="R60" s="56">
        <f>SUM(R12,R16,R20,R24,R28,R32,R36,R40,R44,R48,R52,R56)</f>
        <v>262</v>
      </c>
      <c r="S60" s="57"/>
      <c r="T60" s="55"/>
      <c r="U60" s="56">
        <f>SUM(U12,U16,U20,U24,U28,U32,U36,U40,U44,U48,U52,U56)</f>
        <v>311</v>
      </c>
      <c r="V60" s="58"/>
      <c r="W60" s="129"/>
      <c r="X60" s="130"/>
      <c r="Y60" s="91">
        <v>0</v>
      </c>
      <c r="Z60" s="137">
        <f>SUM(F60,I60,L60,O60,R60,U60)</f>
        <v>1566</v>
      </c>
      <c r="AA60" s="138"/>
      <c r="AB60" s="10"/>
      <c r="AC60" s="11"/>
      <c r="AD60" s="22"/>
      <c r="AE60" s="33"/>
    </row>
    <row r="61" spans="1:31" ht="16.5" customHeight="1" x14ac:dyDescent="0.15">
      <c r="A61" s="121"/>
      <c r="B61" s="122"/>
      <c r="C61" s="123"/>
      <c r="D61" s="44" t="s">
        <v>16</v>
      </c>
      <c r="E61" s="46"/>
      <c r="F61" s="51"/>
      <c r="G61" s="52"/>
      <c r="H61" s="46"/>
      <c r="I61" s="51"/>
      <c r="J61" s="52"/>
      <c r="K61" s="46"/>
      <c r="L61" s="51"/>
      <c r="M61" s="52"/>
      <c r="N61" s="46"/>
      <c r="O61" s="51"/>
      <c r="P61" s="52"/>
      <c r="Q61" s="46"/>
      <c r="R61" s="51"/>
      <c r="S61" s="52"/>
      <c r="T61" s="46"/>
      <c r="U61" s="51"/>
      <c r="V61" s="59"/>
      <c r="W61" s="45"/>
      <c r="X61" s="51"/>
      <c r="Y61" s="97">
        <f>SUM(Y13,Y17,Y21,Y25,Y29,Y33,Y37,Y41,Y45,Y49,Y53,Y57)</f>
        <v>1629</v>
      </c>
      <c r="Z61" s="10"/>
      <c r="AA61" s="10"/>
      <c r="AB61" s="10"/>
      <c r="AC61" s="11"/>
      <c r="AD61" s="22"/>
      <c r="AE61" s="33"/>
    </row>
    <row r="62" spans="1:31" ht="16.5" customHeight="1" x14ac:dyDescent="0.15">
      <c r="A62" s="121"/>
      <c r="B62" s="122"/>
      <c r="C62" s="123"/>
      <c r="D62" s="47"/>
      <c r="E62" s="43" t="s">
        <v>17</v>
      </c>
      <c r="F62" s="48">
        <f>SUM(F14,F18,F22,F26,F30,F34,F38,F42,F46,F50,F54,F58)</f>
        <v>9</v>
      </c>
      <c r="G62" s="16" t="s">
        <v>18</v>
      </c>
      <c r="H62" s="43" t="s">
        <v>17</v>
      </c>
      <c r="I62" s="48">
        <f>SUM(I14,I18,I22,I26,I30,I34,I38,I42,I46,I50,I54,I58)</f>
        <v>10</v>
      </c>
      <c r="J62" s="16" t="s">
        <v>18</v>
      </c>
      <c r="K62" s="43" t="s">
        <v>17</v>
      </c>
      <c r="L62" s="48">
        <f>SUM(L14,L18,L22,L26,L30,L34,L38,L42,L46,L50,L54,L58)</f>
        <v>14</v>
      </c>
      <c r="M62" s="16" t="s">
        <v>18</v>
      </c>
      <c r="N62" s="43" t="s">
        <v>17</v>
      </c>
      <c r="O62" s="48">
        <f>SUM(O14,O18,O22,O26,O30,O34,O38,O42,O46,O50,O54,O58)</f>
        <v>8</v>
      </c>
      <c r="P62" s="16" t="s">
        <v>18</v>
      </c>
      <c r="Q62" s="43" t="s">
        <v>17</v>
      </c>
      <c r="R62" s="48">
        <f>SUM(R14,R18,R22,R26,R30,R34,R38,R42,R46,R50,R54,R58)</f>
        <v>11</v>
      </c>
      <c r="S62" s="16" t="s">
        <v>18</v>
      </c>
      <c r="T62" s="43" t="s">
        <v>17</v>
      </c>
      <c r="U62" s="48">
        <f>SUM(U14,U18,U22,U26,U30,U34,U38,U42,U46,U50,U54,U58)</f>
        <v>11</v>
      </c>
      <c r="V62" s="21" t="s">
        <v>18</v>
      </c>
      <c r="W62" s="131">
        <f>SUM(W14,W18,W22,W26,W30,W34,W38,W42,W46,W50,W54,W58)</f>
        <v>63</v>
      </c>
      <c r="X62" s="132">
        <f>SUM(X14,X18,X22,X26,X30,X34,X38,X42,X46,X50,X54,X58)</f>
        <v>0</v>
      </c>
      <c r="Y62" s="92"/>
      <c r="Z62" s="10"/>
      <c r="AA62" s="10"/>
      <c r="AB62" s="10"/>
      <c r="AC62" s="11"/>
      <c r="AD62" s="22"/>
      <c r="AE62" s="33"/>
    </row>
    <row r="63" spans="1:31" ht="21" customHeight="1" x14ac:dyDescent="0.15">
      <c r="A63" s="121"/>
      <c r="B63" s="122"/>
      <c r="C63" s="123"/>
      <c r="D63" s="101" t="s">
        <v>58</v>
      </c>
      <c r="E63" s="36"/>
      <c r="F63" s="80"/>
      <c r="G63" s="39"/>
      <c r="H63" s="36"/>
      <c r="I63" s="80"/>
      <c r="J63" s="39"/>
      <c r="K63" s="36">
        <f>SUM(K15,K19,K23,K27,K31,K35,K39,K43,K47,K51,K55,K59)</f>
        <v>1</v>
      </c>
      <c r="L63" s="80"/>
      <c r="M63" s="39"/>
      <c r="N63" s="36"/>
      <c r="O63" s="80"/>
      <c r="P63" s="39"/>
      <c r="Q63" s="36">
        <f>SUM(Q15,Q19,Q23,Q27,Q31,Q35,Q39,Q43,Q47,Q51,Q55,Q59)</f>
        <v>1</v>
      </c>
      <c r="R63" s="80"/>
      <c r="S63" s="39"/>
      <c r="T63" s="36"/>
      <c r="U63" s="80"/>
      <c r="V63" s="9"/>
      <c r="W63" s="98"/>
      <c r="X63" s="99"/>
      <c r="Y63" s="100"/>
      <c r="Z63" s="10"/>
      <c r="AA63" s="10"/>
      <c r="AB63" s="10"/>
      <c r="AC63" s="11"/>
      <c r="AD63" s="22"/>
      <c r="AE63" s="33"/>
    </row>
    <row r="64" spans="1:31" ht="21" customHeight="1" x14ac:dyDescent="0.15">
      <c r="A64" s="121"/>
      <c r="B64" s="122"/>
      <c r="C64" s="123"/>
      <c r="D64" s="44"/>
      <c r="E64" s="36"/>
      <c r="F64" s="80"/>
      <c r="G64" s="39"/>
      <c r="H64" s="36">
        <v>2</v>
      </c>
      <c r="I64" s="80"/>
      <c r="J64" s="39"/>
      <c r="K64" s="36"/>
      <c r="L64" s="80"/>
      <c r="M64" s="39"/>
      <c r="N64" s="36">
        <v>1</v>
      </c>
      <c r="O64" s="80"/>
      <c r="P64" s="39"/>
      <c r="Q64" s="36"/>
      <c r="R64" s="80"/>
      <c r="S64" s="39"/>
      <c r="T64" s="36"/>
      <c r="U64" s="80"/>
      <c r="V64" s="9"/>
      <c r="W64" s="98"/>
      <c r="X64" s="99"/>
      <c r="Y64" s="100"/>
      <c r="Z64" s="10"/>
      <c r="AA64" s="10"/>
      <c r="AB64" s="10"/>
      <c r="AC64" s="11"/>
      <c r="AD64" s="22"/>
      <c r="AE64" s="33"/>
    </row>
    <row r="65" spans="1:31" ht="24.75" customHeight="1" x14ac:dyDescent="0.15">
      <c r="A65" s="121"/>
      <c r="B65" s="122"/>
      <c r="C65" s="123"/>
      <c r="D65" s="102"/>
      <c r="E65" s="103">
        <v>1</v>
      </c>
      <c r="F65" s="80"/>
      <c r="G65" s="39"/>
      <c r="H65" s="103"/>
      <c r="I65" s="80"/>
      <c r="J65" s="39"/>
      <c r="K65" s="103"/>
      <c r="L65" s="80"/>
      <c r="M65" s="39"/>
      <c r="N65" s="103"/>
      <c r="O65" s="80"/>
      <c r="P65" s="39"/>
      <c r="Q65" s="103"/>
      <c r="R65" s="80"/>
      <c r="S65" s="39"/>
      <c r="T65" s="103">
        <f>SUM(T15,T19,T23,T27,T31,T35,T39,T43,T47,T51,T55,T59)</f>
        <v>0</v>
      </c>
      <c r="U65" s="80"/>
      <c r="V65" s="9"/>
      <c r="W65" s="104"/>
      <c r="X65" s="105"/>
      <c r="Y65" s="107"/>
      <c r="Z65" s="10"/>
      <c r="AA65" s="10"/>
      <c r="AB65" s="10"/>
      <c r="AC65" s="11"/>
      <c r="AD65" s="22"/>
      <c r="AE65" s="33"/>
    </row>
    <row r="66" spans="1:31" ht="16.5" customHeight="1" thickBot="1" x14ac:dyDescent="0.2">
      <c r="A66" s="124"/>
      <c r="B66" s="125"/>
      <c r="C66" s="126"/>
      <c r="D66" s="96" t="s">
        <v>53</v>
      </c>
      <c r="E66" s="61"/>
      <c r="F66" s="62">
        <f>SUM(F15,F19,F23,F27,F31,F35,F39,F43,F47,F51,F55,F59)</f>
        <v>12</v>
      </c>
      <c r="G66" s="63"/>
      <c r="H66" s="61"/>
      <c r="I66" s="62">
        <f>SUM(I15,I19,I23,I27,I31,I35,I39,I43,I47,I51,I55,I59)</f>
        <v>12</v>
      </c>
      <c r="J66" s="63"/>
      <c r="K66" s="61"/>
      <c r="L66" s="62">
        <f>SUM(L15,L19,L23,L27,L31,L35,L39,L43,L47,L51,L55,L59)</f>
        <v>10</v>
      </c>
      <c r="M66" s="63"/>
      <c r="N66" s="61"/>
      <c r="O66" s="62">
        <f>SUM(O15,O19,O23,O27,O31,O35,O39,O43,O47,O51,O55,O59)</f>
        <v>12</v>
      </c>
      <c r="P66" s="63"/>
      <c r="Q66" s="61"/>
      <c r="R66" s="62">
        <f>SUM(R15,R19,R23,R27,R31,R35,R39,R43,R47,R51,R55,R59)</f>
        <v>12</v>
      </c>
      <c r="S66" s="63"/>
      <c r="T66" s="61"/>
      <c r="U66" s="62">
        <f>SUM(U15,U19,U23,U27,U31,U35,U39,U43,U47,U51,U55,U59)</f>
        <v>14</v>
      </c>
      <c r="V66" s="64"/>
      <c r="W66" s="127">
        <f>SUM(W15,W19,W23,W27,W31,W35,W39,W43,W47,W51,W55,W59)</f>
        <v>20</v>
      </c>
      <c r="X66" s="128">
        <f>SUM(X15,X19,X23,X27,X31,X35,X39,X43,X47,X51,X55,X59)</f>
        <v>0</v>
      </c>
      <c r="Y66" s="106">
        <f>SUM(E63:X66)</f>
        <v>98</v>
      </c>
      <c r="Z66" s="10"/>
      <c r="AA66" s="10"/>
      <c r="AB66" s="10"/>
      <c r="AC66" s="11"/>
      <c r="AD66" s="22"/>
      <c r="AE66" s="33"/>
    </row>
    <row r="67" spans="1:31" ht="16.5" customHeight="1" x14ac:dyDescent="0.15"/>
    <row r="68" spans="1:31" ht="16.5" customHeight="1" x14ac:dyDescent="0.15"/>
    <row r="69" spans="1:31" ht="16.5" customHeight="1" x14ac:dyDescent="0.15"/>
  </sheetData>
  <mergeCells count="91">
    <mergeCell ref="W28:X28"/>
    <mergeCell ref="W30:X30"/>
    <mergeCell ref="W52:X52"/>
    <mergeCell ref="W54:X54"/>
    <mergeCell ref="W55:X55"/>
    <mergeCell ref="W51:X51"/>
    <mergeCell ref="W31:X31"/>
    <mergeCell ref="Z52:AA52"/>
    <mergeCell ref="Z56:AA56"/>
    <mergeCell ref="Z60:AA60"/>
    <mergeCell ref="U3:Y3"/>
    <mergeCell ref="Z12:AA12"/>
    <mergeCell ref="Z16:AA16"/>
    <mergeCell ref="Z20:AA20"/>
    <mergeCell ref="Z24:AA24"/>
    <mergeCell ref="W23:X23"/>
    <mergeCell ref="Z28:AA28"/>
    <mergeCell ref="W4:X11"/>
    <mergeCell ref="W27:X27"/>
    <mergeCell ref="W20:X20"/>
    <mergeCell ref="W56:X56"/>
    <mergeCell ref="W48:X48"/>
    <mergeCell ref="W50:X50"/>
    <mergeCell ref="Z32:AA32"/>
    <mergeCell ref="Z36:AA36"/>
    <mergeCell ref="Z40:AA40"/>
    <mergeCell ref="Z44:AA44"/>
    <mergeCell ref="Z48:AA48"/>
    <mergeCell ref="W58:X58"/>
    <mergeCell ref="W59:X59"/>
    <mergeCell ref="A56:A59"/>
    <mergeCell ref="B56:B59"/>
    <mergeCell ref="C56:C59"/>
    <mergeCell ref="A48:A51"/>
    <mergeCell ref="B48:B51"/>
    <mergeCell ref="C48:C51"/>
    <mergeCell ref="A52:A55"/>
    <mergeCell ref="B52:B55"/>
    <mergeCell ref="C52:C55"/>
    <mergeCell ref="A44:A47"/>
    <mergeCell ref="B44:B47"/>
    <mergeCell ref="C44:C47"/>
    <mergeCell ref="W44:X44"/>
    <mergeCell ref="W46:X46"/>
    <mergeCell ref="W47:X47"/>
    <mergeCell ref="A40:A43"/>
    <mergeCell ref="B40:B43"/>
    <mergeCell ref="C40:C43"/>
    <mergeCell ref="W40:X40"/>
    <mergeCell ref="W42:X42"/>
    <mergeCell ref="W43:X43"/>
    <mergeCell ref="A36:A39"/>
    <mergeCell ref="B36:B39"/>
    <mergeCell ref="C36:C39"/>
    <mergeCell ref="W36:X36"/>
    <mergeCell ref="W38:X38"/>
    <mergeCell ref="W39:X39"/>
    <mergeCell ref="A32:A35"/>
    <mergeCell ref="B32:B35"/>
    <mergeCell ref="C32:C35"/>
    <mergeCell ref="W32:X32"/>
    <mergeCell ref="W34:X34"/>
    <mergeCell ref="W35:X35"/>
    <mergeCell ref="A20:A23"/>
    <mergeCell ref="B20:B23"/>
    <mergeCell ref="C20:C23"/>
    <mergeCell ref="W22:X22"/>
    <mergeCell ref="A60:C66"/>
    <mergeCell ref="W66:X66"/>
    <mergeCell ref="W60:X60"/>
    <mergeCell ref="W62:X62"/>
    <mergeCell ref="A24:A27"/>
    <mergeCell ref="B24:B27"/>
    <mergeCell ref="C24:C27"/>
    <mergeCell ref="W24:X24"/>
    <mergeCell ref="W26:X26"/>
    <mergeCell ref="A28:A31"/>
    <mergeCell ref="B28:B31"/>
    <mergeCell ref="C28:C31"/>
    <mergeCell ref="A12:A15"/>
    <mergeCell ref="B12:B15"/>
    <mergeCell ref="C12:C15"/>
    <mergeCell ref="W12:X12"/>
    <mergeCell ref="W14:X14"/>
    <mergeCell ref="W15:X15"/>
    <mergeCell ref="A16:A19"/>
    <mergeCell ref="B16:B19"/>
    <mergeCell ref="C16:C19"/>
    <mergeCell ref="W16:X16"/>
    <mergeCell ref="W18:X18"/>
    <mergeCell ref="W19:X19"/>
  </mergeCells>
  <phoneticPr fontId="2"/>
  <printOptions horizontalCentered="1"/>
  <pageMargins left="0.62992125984251968" right="0.19685039370078741" top="0.59055118110236227" bottom="0.39370078740157483" header="0.23622047244094491" footer="0.31496062992125984"/>
  <pageSetup paperSize="9" orientation="portrait" r:id="rId1"/>
  <headerFooter alignWithMargins="0"/>
  <rowBreaks count="1" manualBreakCount="1">
    <brk id="47" max="2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"/>
  <sheetViews>
    <sheetView showZeros="0" tabSelected="1" view="pageBreakPreview" zoomScale="115" zoomScaleNormal="100" zoomScaleSheetLayoutView="115" workbookViewId="0">
      <selection activeCell="L37" sqref="L37"/>
    </sheetView>
  </sheetViews>
  <sheetFormatPr defaultColWidth="10.5703125" defaultRowHeight="19.5" customHeight="1" x14ac:dyDescent="0.15"/>
  <cols>
    <col min="1" max="1" width="2.85546875" style="1" customWidth="1"/>
    <col min="2" max="2" width="3.7109375" style="65" customWidth="1"/>
    <col min="3" max="3" width="2.85546875" style="1" customWidth="1"/>
    <col min="4" max="4" width="11.5703125" style="1" customWidth="1"/>
    <col min="5" max="5" width="2.28515625" style="67" customWidth="1"/>
    <col min="6" max="6" width="4.7109375" style="6" customWidth="1"/>
    <col min="7" max="7" width="1.28515625" style="67" customWidth="1"/>
    <col min="8" max="8" width="2.28515625" style="67" customWidth="1"/>
    <col min="9" max="9" width="4.85546875" style="6" customWidth="1"/>
    <col min="10" max="10" width="1.42578125" style="67" customWidth="1"/>
    <col min="11" max="11" width="2.28515625" style="67" customWidth="1"/>
    <col min="12" max="12" width="4.7109375" style="6" customWidth="1"/>
    <col min="13" max="13" width="1.42578125" style="67" customWidth="1"/>
    <col min="14" max="15" width="3.140625" style="67" customWidth="1"/>
    <col min="16" max="16" width="6.42578125" style="6" customWidth="1"/>
    <col min="17" max="19" width="3.28515625" style="14" customWidth="1"/>
    <col min="20" max="20" width="3.28515625" style="15" customWidth="1"/>
    <col min="21" max="21" width="3.28515625" style="12" customWidth="1"/>
    <col min="22" max="16384" width="10.5703125" style="1"/>
  </cols>
  <sheetData>
    <row r="1" spans="1:23" s="68" customFormat="1" ht="19.5" customHeight="1" x14ac:dyDescent="0.2">
      <c r="B1" s="69"/>
      <c r="C1" s="5" t="s">
        <v>57</v>
      </c>
      <c r="E1" s="70"/>
      <c r="F1" s="71"/>
      <c r="G1" s="72"/>
      <c r="H1" s="72"/>
      <c r="I1" s="71"/>
      <c r="J1" s="72"/>
      <c r="K1" s="72"/>
      <c r="L1" s="71"/>
      <c r="M1" s="72"/>
      <c r="N1" s="72"/>
      <c r="O1" s="72"/>
      <c r="P1" s="71"/>
      <c r="Q1" s="73"/>
      <c r="R1" s="73"/>
      <c r="S1" s="73"/>
      <c r="T1" s="74"/>
      <c r="U1" s="75"/>
    </row>
    <row r="2" spans="1:23" ht="9.75" customHeight="1" x14ac:dyDescent="0.15">
      <c r="A2" s="3"/>
      <c r="B2" s="13"/>
      <c r="C2" s="3"/>
      <c r="D2" s="3"/>
      <c r="E2" s="5"/>
      <c r="F2" s="8"/>
      <c r="G2" s="5"/>
      <c r="H2" s="5"/>
      <c r="I2" s="8"/>
      <c r="J2" s="5"/>
      <c r="K2" s="5"/>
      <c r="L2" s="8"/>
      <c r="M2" s="5"/>
      <c r="N2" s="5"/>
      <c r="O2" s="8"/>
      <c r="P2" s="8"/>
    </row>
    <row r="3" spans="1:23" ht="19.5" customHeight="1" x14ac:dyDescent="0.15">
      <c r="A3" s="18" t="s">
        <v>55</v>
      </c>
      <c r="B3" s="76"/>
      <c r="C3" s="18"/>
      <c r="D3" s="18"/>
      <c r="E3" s="16"/>
      <c r="F3" s="20"/>
      <c r="G3" s="16"/>
      <c r="H3" s="16"/>
      <c r="I3" s="20"/>
      <c r="J3" s="16"/>
      <c r="K3" s="150" t="s">
        <v>52</v>
      </c>
      <c r="L3" s="150"/>
      <c r="M3" s="150"/>
      <c r="N3" s="150"/>
      <c r="O3" s="150"/>
      <c r="P3" s="150"/>
    </row>
    <row r="4" spans="1:23" ht="15" customHeight="1" x14ac:dyDescent="0.15">
      <c r="A4" s="23" t="s">
        <v>19</v>
      </c>
      <c r="B4" s="24" t="s">
        <v>0</v>
      </c>
      <c r="C4" s="25" t="s">
        <v>20</v>
      </c>
      <c r="D4" s="25"/>
      <c r="E4" s="27"/>
      <c r="F4" s="28" t="s">
        <v>1</v>
      </c>
      <c r="G4" s="29"/>
      <c r="H4" s="30"/>
      <c r="I4" s="28" t="s">
        <v>2</v>
      </c>
      <c r="J4" s="29"/>
      <c r="K4" s="30"/>
      <c r="L4" s="28" t="s">
        <v>3</v>
      </c>
      <c r="M4" s="29"/>
      <c r="N4" s="140" t="s">
        <v>21</v>
      </c>
      <c r="O4" s="141"/>
      <c r="P4" s="85"/>
      <c r="Q4" s="32"/>
      <c r="R4" s="32"/>
      <c r="S4" s="9"/>
      <c r="T4" s="11"/>
      <c r="U4" s="22"/>
      <c r="V4" s="33"/>
    </row>
    <row r="5" spans="1:23" ht="15" customHeight="1" x14ac:dyDescent="0.15">
      <c r="A5" s="34"/>
      <c r="B5" s="35"/>
      <c r="C5" s="34"/>
      <c r="D5" s="34" t="s">
        <v>7</v>
      </c>
      <c r="E5" s="36"/>
      <c r="F5" s="37"/>
      <c r="G5" s="32"/>
      <c r="H5" s="38"/>
      <c r="I5" s="37"/>
      <c r="J5" s="32"/>
      <c r="K5" s="38"/>
      <c r="L5" s="37"/>
      <c r="M5" s="32"/>
      <c r="N5" s="142"/>
      <c r="O5" s="143"/>
      <c r="P5" s="86"/>
      <c r="Q5" s="32"/>
      <c r="R5" s="32"/>
      <c r="S5" s="9"/>
      <c r="T5" s="11"/>
      <c r="U5" s="22"/>
      <c r="V5" s="33"/>
    </row>
    <row r="6" spans="1:23" ht="15" customHeight="1" x14ac:dyDescent="0.15">
      <c r="A6" s="34" t="s">
        <v>22</v>
      </c>
      <c r="B6" s="35" t="s">
        <v>8</v>
      </c>
      <c r="C6" s="34"/>
      <c r="D6" s="34"/>
      <c r="E6" s="36"/>
      <c r="F6" s="37"/>
      <c r="G6" s="32"/>
      <c r="H6" s="38"/>
      <c r="I6" s="37"/>
      <c r="J6" s="32"/>
      <c r="K6" s="38"/>
      <c r="L6" s="37"/>
      <c r="M6" s="32"/>
      <c r="N6" s="142"/>
      <c r="O6" s="143"/>
      <c r="P6" s="86"/>
      <c r="Q6" s="32"/>
      <c r="R6" s="32"/>
      <c r="S6" s="9"/>
      <c r="T6" s="11"/>
      <c r="U6" s="22"/>
      <c r="V6" s="33"/>
    </row>
    <row r="7" spans="1:23" ht="15" customHeight="1" x14ac:dyDescent="0.15">
      <c r="A7" s="34"/>
      <c r="B7" s="35"/>
      <c r="C7" s="34" t="s">
        <v>9</v>
      </c>
      <c r="D7" s="34"/>
      <c r="E7" s="36"/>
      <c r="F7" s="37" t="s">
        <v>10</v>
      </c>
      <c r="G7" s="32"/>
      <c r="H7" s="38"/>
      <c r="I7" s="37" t="s">
        <v>10</v>
      </c>
      <c r="J7" s="32"/>
      <c r="K7" s="38"/>
      <c r="L7" s="37" t="s">
        <v>10</v>
      </c>
      <c r="M7" s="32"/>
      <c r="N7" s="142"/>
      <c r="O7" s="143"/>
      <c r="P7" s="87" t="s">
        <v>23</v>
      </c>
      <c r="Q7" s="32"/>
      <c r="R7" s="32"/>
      <c r="S7" s="32"/>
      <c r="T7" s="11"/>
      <c r="U7" s="22"/>
      <c r="V7" s="33"/>
      <c r="W7" s="93"/>
    </row>
    <row r="8" spans="1:23" ht="15" customHeight="1" x14ac:dyDescent="0.15">
      <c r="A8" s="34" t="s">
        <v>24</v>
      </c>
      <c r="B8" s="35" t="s">
        <v>11</v>
      </c>
      <c r="C8" s="34"/>
      <c r="D8" s="34"/>
      <c r="E8" s="36"/>
      <c r="F8" s="37"/>
      <c r="G8" s="32"/>
      <c r="H8" s="38"/>
      <c r="I8" s="37"/>
      <c r="J8" s="32"/>
      <c r="K8" s="38"/>
      <c r="L8" s="37"/>
      <c r="M8" s="32"/>
      <c r="N8" s="142"/>
      <c r="O8" s="143"/>
      <c r="P8" s="86"/>
      <c r="Q8" s="32"/>
      <c r="R8" s="32"/>
      <c r="S8" s="9"/>
      <c r="T8" s="11"/>
      <c r="U8" s="22"/>
      <c r="V8" s="33"/>
    </row>
    <row r="9" spans="1:23" ht="15" customHeight="1" x14ac:dyDescent="0.15">
      <c r="A9" s="34"/>
      <c r="B9" s="35"/>
      <c r="C9" s="34"/>
      <c r="D9" s="34" t="s">
        <v>12</v>
      </c>
      <c r="E9" s="36"/>
      <c r="F9" s="37"/>
      <c r="G9" s="32"/>
      <c r="H9" s="38"/>
      <c r="I9" s="37"/>
      <c r="J9" s="32"/>
      <c r="K9" s="38"/>
      <c r="L9" s="37"/>
      <c r="M9" s="32"/>
      <c r="N9" s="142"/>
      <c r="O9" s="143"/>
      <c r="P9" s="86"/>
      <c r="Q9" s="32"/>
      <c r="R9" s="32"/>
      <c r="S9" s="9"/>
      <c r="T9" s="11"/>
      <c r="U9" s="22"/>
      <c r="V9" s="33"/>
    </row>
    <row r="10" spans="1:23" ht="15" customHeight="1" x14ac:dyDescent="0.15">
      <c r="A10" s="34" t="s">
        <v>13</v>
      </c>
      <c r="B10" s="35" t="s">
        <v>14</v>
      </c>
      <c r="C10" s="34" t="s">
        <v>13</v>
      </c>
      <c r="D10" s="34"/>
      <c r="E10" s="36"/>
      <c r="F10" s="37" t="s">
        <v>15</v>
      </c>
      <c r="G10" s="32"/>
      <c r="H10" s="38"/>
      <c r="I10" s="37" t="s">
        <v>15</v>
      </c>
      <c r="J10" s="32"/>
      <c r="K10" s="38"/>
      <c r="L10" s="37" t="s">
        <v>15</v>
      </c>
      <c r="M10" s="32"/>
      <c r="N10" s="142"/>
      <c r="O10" s="143"/>
      <c r="P10" s="86"/>
      <c r="Q10" s="32"/>
      <c r="R10" s="32"/>
      <c r="S10" s="9"/>
      <c r="T10" s="11"/>
      <c r="U10" s="22"/>
      <c r="V10" s="33"/>
    </row>
    <row r="11" spans="1:23" ht="15" customHeight="1" x14ac:dyDescent="0.15">
      <c r="A11" s="40"/>
      <c r="B11" s="77"/>
      <c r="C11" s="40"/>
      <c r="D11" s="40"/>
      <c r="E11" s="43"/>
      <c r="F11" s="20"/>
      <c r="G11" s="16"/>
      <c r="H11" s="43"/>
      <c r="I11" s="20"/>
      <c r="J11" s="16"/>
      <c r="K11" s="43"/>
      <c r="L11" s="20"/>
      <c r="M11" s="16"/>
      <c r="N11" s="144"/>
      <c r="O11" s="145"/>
      <c r="P11" s="88"/>
      <c r="Q11" s="32"/>
      <c r="R11" s="32"/>
      <c r="S11" s="9"/>
      <c r="T11" s="11"/>
      <c r="U11" s="22"/>
      <c r="V11" s="33"/>
    </row>
    <row r="12" spans="1:23" ht="15.75" customHeight="1" x14ac:dyDescent="0.15">
      <c r="A12" s="108" t="s">
        <v>29</v>
      </c>
      <c r="B12" s="110">
        <v>1</v>
      </c>
      <c r="C12" s="108" t="s">
        <v>43</v>
      </c>
      <c r="D12" s="34"/>
      <c r="E12" s="36"/>
      <c r="F12" s="80">
        <v>13</v>
      </c>
      <c r="G12" s="39"/>
      <c r="H12" s="36"/>
      <c r="I12" s="80">
        <v>17</v>
      </c>
      <c r="J12" s="39"/>
      <c r="K12" s="36"/>
      <c r="L12" s="80">
        <v>27</v>
      </c>
      <c r="M12" s="39"/>
      <c r="N12" s="112"/>
      <c r="O12" s="113"/>
      <c r="P12" s="89">
        <v>0</v>
      </c>
      <c r="Q12" s="135"/>
      <c r="R12" s="136"/>
      <c r="S12" s="10"/>
      <c r="T12" s="11"/>
      <c r="U12" s="22"/>
      <c r="V12" s="33"/>
    </row>
    <row r="13" spans="1:23" ht="15.75" customHeight="1" x14ac:dyDescent="0.15">
      <c r="A13" s="109"/>
      <c r="B13" s="111"/>
      <c r="C13" s="109"/>
      <c r="D13" s="78" t="s">
        <v>27</v>
      </c>
      <c r="E13" s="46"/>
      <c r="F13" s="51"/>
      <c r="G13" s="52"/>
      <c r="H13" s="46"/>
      <c r="I13" s="51"/>
      <c r="J13" s="52"/>
      <c r="K13" s="46"/>
      <c r="L13" s="51"/>
      <c r="M13" s="52"/>
      <c r="N13" s="45"/>
      <c r="O13" s="51"/>
      <c r="P13" s="86">
        <f>SUM(E12:M12)+N14</f>
        <v>58</v>
      </c>
      <c r="Q13" s="10"/>
      <c r="R13" s="10"/>
      <c r="S13" s="10"/>
      <c r="T13" s="11"/>
      <c r="U13" s="22"/>
      <c r="V13" s="33"/>
    </row>
    <row r="14" spans="1:23" ht="15.75" customHeight="1" x14ac:dyDescent="0.15">
      <c r="A14" s="109"/>
      <c r="B14" s="111"/>
      <c r="C14" s="109"/>
      <c r="D14" s="79"/>
      <c r="E14" s="43" t="s">
        <v>17</v>
      </c>
      <c r="F14" s="48"/>
      <c r="G14" s="16" t="s">
        <v>18</v>
      </c>
      <c r="H14" s="43" t="s">
        <v>17</v>
      </c>
      <c r="I14" s="48"/>
      <c r="J14" s="16" t="s">
        <v>18</v>
      </c>
      <c r="K14" s="43" t="s">
        <v>17</v>
      </c>
      <c r="L14" s="48">
        <v>1</v>
      </c>
      <c r="M14" s="16" t="s">
        <v>18</v>
      </c>
      <c r="N14" s="114">
        <f>SUM(F14:M14)</f>
        <v>1</v>
      </c>
      <c r="O14" s="115"/>
      <c r="P14" s="82"/>
      <c r="Q14" s="10"/>
      <c r="R14" s="10"/>
      <c r="S14" s="10"/>
      <c r="T14" s="11"/>
      <c r="U14" s="22"/>
      <c r="V14" s="33"/>
    </row>
    <row r="15" spans="1:23" ht="15.75" customHeight="1" x14ac:dyDescent="0.15">
      <c r="A15" s="109"/>
      <c r="B15" s="111"/>
      <c r="C15" s="109"/>
      <c r="D15" s="47" t="s">
        <v>53</v>
      </c>
      <c r="E15" s="43"/>
      <c r="F15" s="48">
        <v>1</v>
      </c>
      <c r="G15" s="16"/>
      <c r="H15" s="43"/>
      <c r="I15" s="48">
        <v>1</v>
      </c>
      <c r="J15" s="16"/>
      <c r="K15" s="43"/>
      <c r="L15" s="48">
        <v>1</v>
      </c>
      <c r="M15" s="16"/>
      <c r="N15" s="116">
        <v>1</v>
      </c>
      <c r="O15" s="117"/>
      <c r="P15" s="88">
        <f>SUM(E15:N15)</f>
        <v>4</v>
      </c>
      <c r="Q15" s="10"/>
      <c r="R15" s="10"/>
      <c r="S15" s="10"/>
      <c r="T15" s="11"/>
      <c r="U15" s="22"/>
      <c r="V15" s="33"/>
    </row>
    <row r="16" spans="1:23" ht="15.75" customHeight="1" x14ac:dyDescent="0.15">
      <c r="A16" s="108" t="s">
        <v>29</v>
      </c>
      <c r="B16" s="110">
        <v>2</v>
      </c>
      <c r="C16" s="108" t="s">
        <v>44</v>
      </c>
      <c r="D16" s="34"/>
      <c r="E16" s="36"/>
      <c r="F16" s="80">
        <v>53</v>
      </c>
      <c r="G16" s="39"/>
      <c r="H16" s="36"/>
      <c r="I16" s="80">
        <v>71</v>
      </c>
      <c r="J16" s="39"/>
      <c r="K16" s="36"/>
      <c r="L16" s="80">
        <v>60</v>
      </c>
      <c r="M16" s="39"/>
      <c r="N16" s="112"/>
      <c r="O16" s="113"/>
      <c r="P16" s="89">
        <v>0</v>
      </c>
      <c r="Q16" s="151"/>
      <c r="R16" s="152"/>
      <c r="S16" s="9"/>
      <c r="T16" s="11"/>
      <c r="U16" s="22"/>
      <c r="V16" s="33"/>
    </row>
    <row r="17" spans="1:22" ht="15.75" customHeight="1" x14ac:dyDescent="0.15">
      <c r="A17" s="109"/>
      <c r="B17" s="111"/>
      <c r="C17" s="109"/>
      <c r="D17" s="78" t="s">
        <v>27</v>
      </c>
      <c r="E17" s="46"/>
      <c r="F17" s="51"/>
      <c r="G17" s="52"/>
      <c r="H17" s="46"/>
      <c r="I17" s="51"/>
      <c r="J17" s="52"/>
      <c r="K17" s="46"/>
      <c r="L17" s="51"/>
      <c r="M17" s="52"/>
      <c r="N17" s="45"/>
      <c r="O17" s="51"/>
      <c r="P17" s="86">
        <f>SUM(E16:M16)+N18</f>
        <v>188</v>
      </c>
      <c r="Q17" s="9"/>
      <c r="R17" s="9"/>
      <c r="S17" s="9"/>
      <c r="T17" s="11"/>
      <c r="U17" s="22"/>
      <c r="V17" s="33"/>
    </row>
    <row r="18" spans="1:22" ht="15.75" customHeight="1" x14ac:dyDescent="0.15">
      <c r="A18" s="109"/>
      <c r="B18" s="111"/>
      <c r="C18" s="109"/>
      <c r="D18" s="79"/>
      <c r="E18" s="43" t="s">
        <v>17</v>
      </c>
      <c r="F18" s="48">
        <v>2</v>
      </c>
      <c r="G18" s="16" t="s">
        <v>18</v>
      </c>
      <c r="H18" s="43" t="s">
        <v>17</v>
      </c>
      <c r="I18" s="48">
        <v>2</v>
      </c>
      <c r="J18" s="16" t="s">
        <v>18</v>
      </c>
      <c r="K18" s="43" t="s">
        <v>17</v>
      </c>
      <c r="L18" s="48"/>
      <c r="M18" s="16" t="s">
        <v>18</v>
      </c>
      <c r="N18" s="114">
        <f>SUM(F18:M18)</f>
        <v>4</v>
      </c>
      <c r="O18" s="115"/>
      <c r="P18" s="82"/>
      <c r="Q18" s="9"/>
      <c r="R18" s="9"/>
      <c r="S18" s="9"/>
      <c r="T18" s="11"/>
      <c r="U18" s="22"/>
      <c r="V18" s="33"/>
    </row>
    <row r="19" spans="1:22" ht="15.75" customHeight="1" x14ac:dyDescent="0.15">
      <c r="A19" s="109"/>
      <c r="B19" s="111"/>
      <c r="C19" s="109"/>
      <c r="D19" s="47" t="s">
        <v>53</v>
      </c>
      <c r="E19" s="43"/>
      <c r="F19" s="48">
        <v>2</v>
      </c>
      <c r="G19" s="16"/>
      <c r="H19" s="43"/>
      <c r="I19" s="48">
        <v>2</v>
      </c>
      <c r="J19" s="16"/>
      <c r="K19" s="43"/>
      <c r="L19" s="48">
        <v>2</v>
      </c>
      <c r="M19" s="16"/>
      <c r="N19" s="116">
        <v>2</v>
      </c>
      <c r="O19" s="117"/>
      <c r="P19" s="88">
        <f>SUM(E19:N19)</f>
        <v>8</v>
      </c>
      <c r="Q19" s="9"/>
      <c r="R19" s="9"/>
      <c r="S19" s="9"/>
      <c r="T19" s="11"/>
      <c r="U19" s="22"/>
      <c r="V19" s="33"/>
    </row>
    <row r="20" spans="1:22" ht="15.75" customHeight="1" x14ac:dyDescent="0.15">
      <c r="A20" s="108" t="s">
        <v>29</v>
      </c>
      <c r="B20" s="110">
        <v>3</v>
      </c>
      <c r="C20" s="108" t="s">
        <v>45</v>
      </c>
      <c r="D20" s="34"/>
      <c r="E20" s="36"/>
      <c r="F20" s="80">
        <v>13</v>
      </c>
      <c r="G20" s="39"/>
      <c r="H20" s="36"/>
      <c r="I20" s="80">
        <v>15</v>
      </c>
      <c r="J20" s="39"/>
      <c r="K20" s="36"/>
      <c r="L20" s="80">
        <v>11</v>
      </c>
      <c r="M20" s="39"/>
      <c r="N20" s="112"/>
      <c r="O20" s="113"/>
      <c r="P20" s="89">
        <v>0</v>
      </c>
      <c r="Q20" s="151"/>
      <c r="R20" s="152"/>
      <c r="S20" s="9"/>
      <c r="T20" s="11"/>
      <c r="U20" s="22"/>
      <c r="V20" s="33"/>
    </row>
    <row r="21" spans="1:22" ht="15.75" customHeight="1" x14ac:dyDescent="0.15">
      <c r="A21" s="109"/>
      <c r="B21" s="111"/>
      <c r="C21" s="109"/>
      <c r="D21" s="78" t="s">
        <v>27</v>
      </c>
      <c r="E21" s="46"/>
      <c r="F21" s="51"/>
      <c r="G21" s="52"/>
      <c r="H21" s="46"/>
      <c r="I21" s="51"/>
      <c r="J21" s="52"/>
      <c r="K21" s="46"/>
      <c r="L21" s="51"/>
      <c r="M21" s="52"/>
      <c r="N21" s="45"/>
      <c r="O21" s="51"/>
      <c r="P21" s="86">
        <f>SUM(E20:M20)+N22</f>
        <v>39</v>
      </c>
      <c r="Q21" s="9"/>
      <c r="R21" s="9"/>
      <c r="S21" s="9"/>
      <c r="T21" s="11"/>
      <c r="U21" s="22"/>
      <c r="V21" s="33"/>
    </row>
    <row r="22" spans="1:22" ht="15.75" customHeight="1" x14ac:dyDescent="0.15">
      <c r="A22" s="109"/>
      <c r="B22" s="111"/>
      <c r="C22" s="109"/>
      <c r="D22" s="79"/>
      <c r="E22" s="43" t="s">
        <v>17</v>
      </c>
      <c r="F22" s="48">
        <v>0</v>
      </c>
      <c r="G22" s="16" t="s">
        <v>18</v>
      </c>
      <c r="H22" s="43" t="s">
        <v>17</v>
      </c>
      <c r="I22" s="48"/>
      <c r="J22" s="16" t="s">
        <v>18</v>
      </c>
      <c r="K22" s="43" t="s">
        <v>17</v>
      </c>
      <c r="L22" s="48">
        <v>0</v>
      </c>
      <c r="M22" s="16" t="s">
        <v>18</v>
      </c>
      <c r="N22" s="114">
        <f>SUM(F22:M22)</f>
        <v>0</v>
      </c>
      <c r="O22" s="115"/>
      <c r="P22" s="82"/>
      <c r="Q22" s="9"/>
      <c r="R22" s="9"/>
      <c r="S22" s="9"/>
      <c r="T22" s="11"/>
      <c r="U22" s="22"/>
      <c r="V22" s="33"/>
    </row>
    <row r="23" spans="1:22" ht="15.75" customHeight="1" x14ac:dyDescent="0.15">
      <c r="A23" s="109"/>
      <c r="B23" s="111"/>
      <c r="C23" s="109"/>
      <c r="D23" s="47" t="s">
        <v>53</v>
      </c>
      <c r="E23" s="43"/>
      <c r="F23" s="48">
        <v>1</v>
      </c>
      <c r="G23" s="16"/>
      <c r="H23" s="43"/>
      <c r="I23" s="48">
        <v>1</v>
      </c>
      <c r="J23" s="16"/>
      <c r="K23" s="43"/>
      <c r="L23" s="48">
        <v>1</v>
      </c>
      <c r="M23" s="16"/>
      <c r="N23" s="116">
        <v>0</v>
      </c>
      <c r="O23" s="117"/>
      <c r="P23" s="88">
        <f>SUM(E23:N23)</f>
        <v>3</v>
      </c>
      <c r="Q23" s="9"/>
      <c r="R23" s="9"/>
      <c r="S23" s="9"/>
      <c r="T23" s="11"/>
      <c r="U23" s="22"/>
      <c r="V23" s="33"/>
    </row>
    <row r="24" spans="1:22" ht="15.75" customHeight="1" x14ac:dyDescent="0.15">
      <c r="A24" s="108" t="s">
        <v>29</v>
      </c>
      <c r="B24" s="110">
        <v>4</v>
      </c>
      <c r="C24" s="108" t="s">
        <v>48</v>
      </c>
      <c r="D24" s="34"/>
      <c r="E24" s="36"/>
      <c r="F24" s="80">
        <v>22</v>
      </c>
      <c r="G24" s="39"/>
      <c r="H24" s="36"/>
      <c r="I24" s="80">
        <v>35</v>
      </c>
      <c r="J24" s="39"/>
      <c r="K24" s="36"/>
      <c r="L24" s="80">
        <v>29</v>
      </c>
      <c r="M24" s="39"/>
      <c r="N24" s="112"/>
      <c r="O24" s="113"/>
      <c r="P24" s="89">
        <v>0</v>
      </c>
      <c r="Q24" s="151"/>
      <c r="R24" s="152"/>
      <c r="S24" s="9"/>
      <c r="T24" s="11"/>
      <c r="U24" s="22"/>
      <c r="V24" s="33"/>
    </row>
    <row r="25" spans="1:22" ht="15.75" customHeight="1" x14ac:dyDescent="0.15">
      <c r="A25" s="109"/>
      <c r="B25" s="111"/>
      <c r="C25" s="109"/>
      <c r="D25" s="78" t="s">
        <v>27</v>
      </c>
      <c r="E25" s="46"/>
      <c r="F25" s="51"/>
      <c r="G25" s="52"/>
      <c r="H25" s="46"/>
      <c r="I25" s="51"/>
      <c r="J25" s="52"/>
      <c r="K25" s="46"/>
      <c r="L25" s="51"/>
      <c r="M25" s="52"/>
      <c r="N25" s="45"/>
      <c r="O25" s="51"/>
      <c r="P25" s="86">
        <f>SUM(E24:M24)+N26</f>
        <v>90</v>
      </c>
      <c r="Q25" s="9"/>
      <c r="R25" s="9"/>
      <c r="S25" s="9"/>
      <c r="T25" s="11"/>
      <c r="U25" s="22"/>
      <c r="V25" s="33"/>
    </row>
    <row r="26" spans="1:22" ht="15.75" customHeight="1" x14ac:dyDescent="0.15">
      <c r="A26" s="109"/>
      <c r="B26" s="111"/>
      <c r="C26" s="109"/>
      <c r="D26" s="79"/>
      <c r="E26" s="43" t="s">
        <v>17</v>
      </c>
      <c r="F26" s="48">
        <v>1</v>
      </c>
      <c r="G26" s="16" t="s">
        <v>18</v>
      </c>
      <c r="H26" s="43" t="s">
        <v>17</v>
      </c>
      <c r="I26" s="48">
        <v>1</v>
      </c>
      <c r="J26" s="16" t="s">
        <v>18</v>
      </c>
      <c r="K26" s="43" t="s">
        <v>17</v>
      </c>
      <c r="L26" s="48">
        <v>2</v>
      </c>
      <c r="M26" s="16" t="s">
        <v>18</v>
      </c>
      <c r="N26" s="114">
        <f>SUM(F26:M26)</f>
        <v>4</v>
      </c>
      <c r="O26" s="115"/>
      <c r="P26" s="82"/>
      <c r="Q26" s="9"/>
      <c r="R26" s="9"/>
      <c r="S26" s="9"/>
      <c r="T26" s="11"/>
      <c r="U26" s="22"/>
      <c r="V26" s="33"/>
    </row>
    <row r="27" spans="1:22" ht="15.75" customHeight="1" x14ac:dyDescent="0.15">
      <c r="A27" s="109"/>
      <c r="B27" s="111"/>
      <c r="C27" s="109"/>
      <c r="D27" s="47" t="s">
        <v>53</v>
      </c>
      <c r="E27" s="43"/>
      <c r="F27" s="48">
        <v>1</v>
      </c>
      <c r="G27" s="16"/>
      <c r="H27" s="43"/>
      <c r="I27" s="48">
        <v>1</v>
      </c>
      <c r="J27" s="16"/>
      <c r="K27" s="43"/>
      <c r="L27" s="48">
        <v>1</v>
      </c>
      <c r="M27" s="16"/>
      <c r="N27" s="116">
        <v>2</v>
      </c>
      <c r="O27" s="117"/>
      <c r="P27" s="88">
        <f>SUM(E27:N27)</f>
        <v>5</v>
      </c>
      <c r="Q27" s="9"/>
      <c r="R27" s="9"/>
      <c r="S27" s="9"/>
      <c r="T27" s="11"/>
      <c r="U27" s="22"/>
      <c r="V27" s="33"/>
    </row>
    <row r="28" spans="1:22" ht="15.75" customHeight="1" x14ac:dyDescent="0.15">
      <c r="A28" s="108" t="s">
        <v>29</v>
      </c>
      <c r="B28" s="110">
        <v>5</v>
      </c>
      <c r="C28" s="108" t="s">
        <v>46</v>
      </c>
      <c r="D28" s="34"/>
      <c r="E28" s="36"/>
      <c r="F28" s="80">
        <v>32</v>
      </c>
      <c r="G28" s="39"/>
      <c r="H28" s="36"/>
      <c r="I28" s="80">
        <v>33</v>
      </c>
      <c r="J28" s="39"/>
      <c r="K28" s="36"/>
      <c r="L28" s="80">
        <v>31</v>
      </c>
      <c r="M28" s="39"/>
      <c r="N28" s="112"/>
      <c r="O28" s="113"/>
      <c r="P28" s="89">
        <v>0</v>
      </c>
      <c r="Q28" s="151"/>
      <c r="R28" s="152"/>
      <c r="S28" s="9"/>
      <c r="T28" s="11"/>
      <c r="U28" s="22"/>
      <c r="V28" s="33"/>
    </row>
    <row r="29" spans="1:22" ht="15.75" customHeight="1" x14ac:dyDescent="0.15">
      <c r="A29" s="109"/>
      <c r="B29" s="111"/>
      <c r="C29" s="109"/>
      <c r="D29" s="78" t="s">
        <v>27</v>
      </c>
      <c r="E29" s="46"/>
      <c r="F29" s="51"/>
      <c r="G29" s="52"/>
      <c r="H29" s="46"/>
      <c r="I29" s="51"/>
      <c r="J29" s="52"/>
      <c r="K29" s="46"/>
      <c r="L29" s="51"/>
      <c r="M29" s="52"/>
      <c r="N29" s="45"/>
      <c r="O29" s="51"/>
      <c r="P29" s="86">
        <f>SUM(E28:M28)+N30</f>
        <v>98</v>
      </c>
      <c r="Q29" s="9"/>
      <c r="R29" s="9"/>
      <c r="S29" s="9"/>
      <c r="T29" s="11"/>
      <c r="U29" s="22"/>
      <c r="V29" s="33"/>
    </row>
    <row r="30" spans="1:22" ht="15.75" customHeight="1" x14ac:dyDescent="0.15">
      <c r="A30" s="109"/>
      <c r="B30" s="111"/>
      <c r="C30" s="109"/>
      <c r="D30" s="79"/>
      <c r="E30" s="43" t="s">
        <v>17</v>
      </c>
      <c r="F30" s="48">
        <v>0</v>
      </c>
      <c r="G30" s="16" t="s">
        <v>18</v>
      </c>
      <c r="H30" s="43" t="s">
        <v>17</v>
      </c>
      <c r="I30" s="48">
        <v>1</v>
      </c>
      <c r="J30" s="16" t="s">
        <v>18</v>
      </c>
      <c r="K30" s="43" t="s">
        <v>17</v>
      </c>
      <c r="L30" s="48">
        <v>1</v>
      </c>
      <c r="M30" s="16" t="s">
        <v>18</v>
      </c>
      <c r="N30" s="114">
        <f>SUM(F30:M30)</f>
        <v>2</v>
      </c>
      <c r="O30" s="115"/>
      <c r="P30" s="82"/>
      <c r="Q30" s="9"/>
      <c r="R30" s="9"/>
      <c r="S30" s="9"/>
      <c r="T30" s="11"/>
      <c r="U30" s="22"/>
      <c r="V30" s="33"/>
    </row>
    <row r="31" spans="1:22" ht="15.75" customHeight="1" x14ac:dyDescent="0.15">
      <c r="A31" s="109"/>
      <c r="B31" s="111"/>
      <c r="C31" s="109"/>
      <c r="D31" s="47" t="s">
        <v>53</v>
      </c>
      <c r="E31" s="43"/>
      <c r="F31" s="48">
        <v>1</v>
      </c>
      <c r="G31" s="16"/>
      <c r="H31" s="43"/>
      <c r="I31" s="48">
        <v>1</v>
      </c>
      <c r="J31" s="16"/>
      <c r="K31" s="43"/>
      <c r="L31" s="48">
        <v>1</v>
      </c>
      <c r="M31" s="16"/>
      <c r="N31" s="116">
        <v>2</v>
      </c>
      <c r="O31" s="117"/>
      <c r="P31" s="88">
        <f>SUM(E31:N31)</f>
        <v>5</v>
      </c>
      <c r="Q31" s="9"/>
      <c r="R31" s="9"/>
      <c r="S31" s="9"/>
      <c r="T31" s="11"/>
      <c r="U31" s="22"/>
      <c r="V31" s="33"/>
    </row>
    <row r="32" spans="1:22" ht="15.75" customHeight="1" x14ac:dyDescent="0.15">
      <c r="A32" s="108" t="s">
        <v>29</v>
      </c>
      <c r="B32" s="110">
        <v>6</v>
      </c>
      <c r="C32" s="108" t="s">
        <v>47</v>
      </c>
      <c r="D32" s="34"/>
      <c r="E32" s="36"/>
      <c r="F32" s="80">
        <v>105</v>
      </c>
      <c r="G32" s="39"/>
      <c r="H32" s="36"/>
      <c r="I32" s="80">
        <v>110</v>
      </c>
      <c r="J32" s="39"/>
      <c r="K32" s="36"/>
      <c r="L32" s="80">
        <v>136</v>
      </c>
      <c r="M32" s="39"/>
      <c r="N32" s="112"/>
      <c r="O32" s="113"/>
      <c r="P32" s="89">
        <v>0</v>
      </c>
      <c r="Q32" s="135"/>
      <c r="R32" s="136"/>
      <c r="S32" s="10"/>
      <c r="T32" s="11"/>
      <c r="U32" s="22"/>
      <c r="V32" s="33"/>
    </row>
    <row r="33" spans="1:22" ht="15.75" customHeight="1" x14ac:dyDescent="0.15">
      <c r="A33" s="109"/>
      <c r="B33" s="111"/>
      <c r="C33" s="109"/>
      <c r="D33" s="78" t="s">
        <v>27</v>
      </c>
      <c r="E33" s="46"/>
      <c r="F33" s="51"/>
      <c r="G33" s="52"/>
      <c r="H33" s="46"/>
      <c r="I33" s="51"/>
      <c r="J33" s="52"/>
      <c r="K33" s="46"/>
      <c r="L33" s="51"/>
      <c r="M33" s="52"/>
      <c r="N33" s="45"/>
      <c r="O33" s="51"/>
      <c r="P33" s="86">
        <f>SUM(E32:M32)+N34</f>
        <v>359</v>
      </c>
      <c r="Q33" s="10"/>
      <c r="R33" s="10"/>
      <c r="S33" s="10"/>
      <c r="T33" s="11"/>
      <c r="U33" s="22"/>
      <c r="V33" s="33"/>
    </row>
    <row r="34" spans="1:22" ht="15.75" customHeight="1" x14ac:dyDescent="0.15">
      <c r="A34" s="109"/>
      <c r="B34" s="111"/>
      <c r="C34" s="109"/>
      <c r="D34" s="79"/>
      <c r="E34" s="43" t="s">
        <v>17</v>
      </c>
      <c r="F34" s="48">
        <v>1</v>
      </c>
      <c r="G34" s="16" t="s">
        <v>18</v>
      </c>
      <c r="H34" s="43" t="s">
        <v>17</v>
      </c>
      <c r="I34" s="48">
        <v>4</v>
      </c>
      <c r="J34" s="16" t="s">
        <v>18</v>
      </c>
      <c r="K34" s="43" t="s">
        <v>17</v>
      </c>
      <c r="L34" s="48">
        <v>3</v>
      </c>
      <c r="M34" s="16" t="s">
        <v>18</v>
      </c>
      <c r="N34" s="114">
        <f>SUM(F34:M34)</f>
        <v>8</v>
      </c>
      <c r="O34" s="115"/>
      <c r="P34" s="82"/>
      <c r="Q34" s="10"/>
      <c r="R34" s="10"/>
      <c r="S34" s="10"/>
      <c r="T34" s="11"/>
      <c r="U34" s="22"/>
      <c r="V34" s="33"/>
    </row>
    <row r="35" spans="1:22" ht="15.75" customHeight="1" x14ac:dyDescent="0.15">
      <c r="A35" s="109"/>
      <c r="B35" s="111"/>
      <c r="C35" s="109"/>
      <c r="D35" s="47" t="s">
        <v>53</v>
      </c>
      <c r="E35" s="43"/>
      <c r="F35" s="48">
        <v>3</v>
      </c>
      <c r="G35" s="16"/>
      <c r="H35" s="43"/>
      <c r="I35" s="48">
        <v>3</v>
      </c>
      <c r="J35" s="16"/>
      <c r="K35" s="43"/>
      <c r="L35" s="48">
        <v>4</v>
      </c>
      <c r="M35" s="16"/>
      <c r="N35" s="116">
        <v>4</v>
      </c>
      <c r="O35" s="117"/>
      <c r="P35" s="88">
        <f>SUM(E35:N35)</f>
        <v>14</v>
      </c>
      <c r="Q35" s="10"/>
      <c r="R35" s="10"/>
      <c r="S35" s="10"/>
      <c r="T35" s="11"/>
      <c r="U35" s="22"/>
      <c r="V35" s="33"/>
    </row>
    <row r="36" spans="1:22" ht="15.75" customHeight="1" x14ac:dyDescent="0.15">
      <c r="A36" s="108" t="s">
        <v>29</v>
      </c>
      <c r="B36" s="110">
        <v>7</v>
      </c>
      <c r="C36" s="108" t="s">
        <v>49</v>
      </c>
      <c r="D36" s="34"/>
      <c r="E36" s="36"/>
      <c r="F36" s="80">
        <v>34</v>
      </c>
      <c r="G36" s="39"/>
      <c r="H36" s="36"/>
      <c r="I36" s="80">
        <v>36</v>
      </c>
      <c r="J36" s="39"/>
      <c r="K36" s="36"/>
      <c r="L36" s="80">
        <v>43</v>
      </c>
      <c r="M36" s="39"/>
      <c r="N36" s="112"/>
      <c r="O36" s="113"/>
      <c r="P36" s="89">
        <v>0</v>
      </c>
      <c r="Q36" s="151"/>
      <c r="R36" s="152"/>
      <c r="S36" s="9"/>
      <c r="T36" s="11"/>
      <c r="U36" s="22"/>
      <c r="V36" s="33"/>
    </row>
    <row r="37" spans="1:22" ht="15.75" customHeight="1" x14ac:dyDescent="0.15">
      <c r="A37" s="109"/>
      <c r="B37" s="111"/>
      <c r="C37" s="109"/>
      <c r="D37" s="78" t="s">
        <v>27</v>
      </c>
      <c r="E37" s="46"/>
      <c r="F37" s="51"/>
      <c r="G37" s="52"/>
      <c r="H37" s="46"/>
      <c r="I37" s="51"/>
      <c r="J37" s="52"/>
      <c r="K37" s="46"/>
      <c r="L37" s="51"/>
      <c r="M37" s="52"/>
      <c r="N37" s="45"/>
      <c r="O37" s="51"/>
      <c r="P37" s="86">
        <f>SUM(E36:M36)+N38</f>
        <v>115</v>
      </c>
      <c r="Q37" s="9"/>
      <c r="R37" s="9"/>
      <c r="S37" s="9"/>
      <c r="T37" s="11"/>
      <c r="U37" s="22"/>
      <c r="V37" s="33"/>
    </row>
    <row r="38" spans="1:22" ht="15.75" customHeight="1" x14ac:dyDescent="0.15">
      <c r="A38" s="109"/>
      <c r="B38" s="111"/>
      <c r="C38" s="109"/>
      <c r="D38" s="79"/>
      <c r="E38" s="43" t="s">
        <v>17</v>
      </c>
      <c r="F38" s="48">
        <v>1</v>
      </c>
      <c r="G38" s="16" t="s">
        <v>18</v>
      </c>
      <c r="H38" s="43" t="s">
        <v>17</v>
      </c>
      <c r="I38" s="48">
        <v>1</v>
      </c>
      <c r="J38" s="16" t="s">
        <v>18</v>
      </c>
      <c r="K38" s="43" t="s">
        <v>50</v>
      </c>
      <c r="L38" s="48"/>
      <c r="M38" s="16" t="s">
        <v>18</v>
      </c>
      <c r="N38" s="114">
        <f>SUM(F38:M38)</f>
        <v>2</v>
      </c>
      <c r="O38" s="115"/>
      <c r="P38" s="82"/>
      <c r="Q38" s="9"/>
      <c r="R38" s="9"/>
      <c r="S38" s="9"/>
      <c r="T38" s="11"/>
      <c r="U38" s="22"/>
      <c r="V38" s="33"/>
    </row>
    <row r="39" spans="1:22" ht="15.75" customHeight="1" x14ac:dyDescent="0.15">
      <c r="A39" s="109"/>
      <c r="B39" s="111"/>
      <c r="C39" s="109"/>
      <c r="D39" s="47" t="s">
        <v>53</v>
      </c>
      <c r="E39" s="43"/>
      <c r="F39" s="48">
        <v>1</v>
      </c>
      <c r="G39" s="16"/>
      <c r="H39" s="43"/>
      <c r="I39" s="48">
        <v>1</v>
      </c>
      <c r="J39" s="16"/>
      <c r="K39" s="43"/>
      <c r="L39" s="48">
        <v>2</v>
      </c>
      <c r="M39" s="16"/>
      <c r="N39" s="116">
        <v>1</v>
      </c>
      <c r="O39" s="117"/>
      <c r="P39" s="88">
        <f>SUM(E39:N39)</f>
        <v>5</v>
      </c>
      <c r="Q39" s="9"/>
      <c r="R39" s="9"/>
      <c r="S39" s="9"/>
      <c r="T39" s="11"/>
      <c r="U39" s="22"/>
      <c r="V39" s="33"/>
    </row>
    <row r="40" spans="1:22" ht="15.75" customHeight="1" x14ac:dyDescent="0.15">
      <c r="A40" s="108" t="s">
        <v>29</v>
      </c>
      <c r="B40" s="110">
        <v>8</v>
      </c>
      <c r="C40" s="108" t="s">
        <v>51</v>
      </c>
      <c r="D40" s="34"/>
      <c r="E40" s="36"/>
      <c r="F40" s="80">
        <v>17</v>
      </c>
      <c r="G40" s="39"/>
      <c r="H40" s="36"/>
      <c r="I40" s="80">
        <v>11</v>
      </c>
      <c r="J40" s="39"/>
      <c r="K40" s="36"/>
      <c r="L40" s="80">
        <v>17</v>
      </c>
      <c r="M40" s="39"/>
      <c r="N40" s="112"/>
      <c r="O40" s="113"/>
      <c r="P40" s="89">
        <v>0</v>
      </c>
      <c r="Q40" s="151"/>
      <c r="R40" s="152"/>
      <c r="S40" s="9"/>
      <c r="T40" s="11"/>
      <c r="U40" s="22"/>
      <c r="V40" s="33"/>
    </row>
    <row r="41" spans="1:22" ht="15.75" customHeight="1" x14ac:dyDescent="0.15">
      <c r="A41" s="109"/>
      <c r="B41" s="111"/>
      <c r="C41" s="109"/>
      <c r="D41" s="78" t="s">
        <v>27</v>
      </c>
      <c r="E41" s="46"/>
      <c r="F41" s="51"/>
      <c r="G41" s="52"/>
      <c r="H41" s="46"/>
      <c r="I41" s="51"/>
      <c r="J41" s="52"/>
      <c r="K41" s="46"/>
      <c r="L41" s="51"/>
      <c r="M41" s="52"/>
      <c r="N41" s="45"/>
      <c r="O41" s="51"/>
      <c r="P41" s="86">
        <f>SUM(E40:M40)+N42</f>
        <v>46</v>
      </c>
      <c r="Q41" s="9"/>
      <c r="R41" s="9"/>
      <c r="S41" s="9"/>
      <c r="T41" s="11"/>
      <c r="U41" s="22"/>
      <c r="V41" s="33"/>
    </row>
    <row r="42" spans="1:22" ht="15.75" customHeight="1" x14ac:dyDescent="0.15">
      <c r="A42" s="109"/>
      <c r="B42" s="111"/>
      <c r="C42" s="109"/>
      <c r="D42" s="79"/>
      <c r="E42" s="43" t="s">
        <v>17</v>
      </c>
      <c r="F42" s="48"/>
      <c r="G42" s="16" t="s">
        <v>18</v>
      </c>
      <c r="H42" s="43" t="s">
        <v>17</v>
      </c>
      <c r="I42" s="48">
        <v>1</v>
      </c>
      <c r="J42" s="16" t="s">
        <v>18</v>
      </c>
      <c r="K42" s="43" t="s">
        <v>17</v>
      </c>
      <c r="L42" s="48"/>
      <c r="M42" s="16" t="s">
        <v>18</v>
      </c>
      <c r="N42" s="114">
        <f>SUM(F42:M42)</f>
        <v>1</v>
      </c>
      <c r="O42" s="115"/>
      <c r="P42" s="82"/>
      <c r="Q42" s="9"/>
      <c r="R42" s="9"/>
      <c r="S42" s="9"/>
      <c r="T42" s="11"/>
      <c r="U42" s="22"/>
      <c r="V42" s="33"/>
    </row>
    <row r="43" spans="1:22" ht="15.75" customHeight="1" thickBot="1" x14ac:dyDescent="0.2">
      <c r="A43" s="109"/>
      <c r="B43" s="111"/>
      <c r="C43" s="109"/>
      <c r="D43" s="47" t="s">
        <v>53</v>
      </c>
      <c r="E43" s="43"/>
      <c r="F43" s="48">
        <v>1</v>
      </c>
      <c r="G43" s="16"/>
      <c r="H43" s="43"/>
      <c r="I43" s="48">
        <v>1</v>
      </c>
      <c r="J43" s="16"/>
      <c r="K43" s="43"/>
      <c r="L43" s="48">
        <v>1</v>
      </c>
      <c r="M43" s="16"/>
      <c r="N43" s="116">
        <v>1</v>
      </c>
      <c r="O43" s="117"/>
      <c r="P43" s="88">
        <f>SUM(E43:N43)</f>
        <v>4</v>
      </c>
      <c r="Q43" s="9"/>
      <c r="R43" s="9"/>
      <c r="S43" s="9"/>
      <c r="T43" s="11"/>
      <c r="U43" s="22"/>
      <c r="V43" s="33"/>
    </row>
    <row r="44" spans="1:22" ht="15.75" customHeight="1" x14ac:dyDescent="0.15">
      <c r="A44" s="118" t="s">
        <v>28</v>
      </c>
      <c r="B44" s="119"/>
      <c r="C44" s="120"/>
      <c r="D44" s="81"/>
      <c r="E44" s="55"/>
      <c r="F44" s="56">
        <f>SUM(F12,F16,F20,F24,F28,F32,F36,F40)</f>
        <v>289</v>
      </c>
      <c r="G44" s="57"/>
      <c r="H44" s="55"/>
      <c r="I44" s="56">
        <f>SUM(I12,I16,I20,I24,I28,I32,I36,I40)</f>
        <v>328</v>
      </c>
      <c r="J44" s="57"/>
      <c r="K44" s="55"/>
      <c r="L44" s="56">
        <f>SUM(L12,L16,L20,L24,L28,L32,L36,L40)</f>
        <v>354</v>
      </c>
      <c r="M44" s="57"/>
      <c r="N44" s="129"/>
      <c r="O44" s="130"/>
      <c r="P44" s="91">
        <v>0</v>
      </c>
      <c r="Q44" s="153"/>
      <c r="R44" s="154"/>
    </row>
    <row r="45" spans="1:22" ht="19.5" customHeight="1" x14ac:dyDescent="0.15">
      <c r="A45" s="121"/>
      <c r="B45" s="122"/>
      <c r="C45" s="123"/>
      <c r="D45" s="78" t="s">
        <v>27</v>
      </c>
      <c r="E45" s="46"/>
      <c r="F45" s="51"/>
      <c r="G45" s="52"/>
      <c r="H45" s="46"/>
      <c r="I45" s="51"/>
      <c r="J45" s="52"/>
      <c r="K45" s="46"/>
      <c r="L45" s="51"/>
      <c r="M45" s="52"/>
      <c r="N45" s="45"/>
      <c r="O45" s="51"/>
      <c r="P45" s="94">
        <f>SUM(E44:M44)+N46</f>
        <v>993</v>
      </c>
    </row>
    <row r="46" spans="1:22" ht="19.5" customHeight="1" x14ac:dyDescent="0.15">
      <c r="A46" s="121"/>
      <c r="B46" s="122"/>
      <c r="C46" s="123"/>
      <c r="D46" s="79"/>
      <c r="E46" s="43" t="s">
        <v>17</v>
      </c>
      <c r="F46" s="48">
        <f>SUM(F14,F18,F22,F26,F30,F34,F38,F42)</f>
        <v>5</v>
      </c>
      <c r="G46" s="16" t="s">
        <v>18</v>
      </c>
      <c r="H46" s="43" t="s">
        <v>17</v>
      </c>
      <c r="I46" s="48">
        <f>SUM(I14,I18,I22,I26,I30,I34,I38,I42)</f>
        <v>10</v>
      </c>
      <c r="J46" s="16" t="s">
        <v>18</v>
      </c>
      <c r="K46" s="43" t="s">
        <v>17</v>
      </c>
      <c r="L46" s="48">
        <f>SUM(L14,L18,L22,L26,L30,L34,L38,L42)</f>
        <v>7</v>
      </c>
      <c r="M46" s="16" t="s">
        <v>18</v>
      </c>
      <c r="N46" s="114">
        <f>SUM(F46:M46)</f>
        <v>22</v>
      </c>
      <c r="O46" s="115"/>
      <c r="P46" s="92"/>
    </row>
    <row r="47" spans="1:22" ht="19.5" customHeight="1" x14ac:dyDescent="0.15">
      <c r="A47" s="121"/>
      <c r="B47" s="122"/>
      <c r="C47" s="123"/>
      <c r="D47" s="83" t="s">
        <v>26</v>
      </c>
      <c r="E47" s="60">
        <f>SUM(E15,E19,E23,E27,E31,E35,E39,E43)</f>
        <v>0</v>
      </c>
      <c r="F47" s="49"/>
      <c r="G47" s="31"/>
      <c r="H47" s="60">
        <f>SUM(H15,H19,H23,H27,H31,H35,H39,H43)</f>
        <v>0</v>
      </c>
      <c r="I47" s="49"/>
      <c r="J47" s="84"/>
      <c r="K47" s="49">
        <f>SUM(K15,K19,K23,K27,K31,K35,K39,K43)</f>
        <v>0</v>
      </c>
      <c r="L47" s="49"/>
      <c r="M47" s="31"/>
      <c r="N47" s="146"/>
      <c r="O47" s="147"/>
      <c r="P47" s="148">
        <f>F48+I48+L48+N48</f>
        <v>48</v>
      </c>
    </row>
    <row r="48" spans="1:22" ht="19.5" customHeight="1" thickBot="1" x14ac:dyDescent="0.2">
      <c r="A48" s="124"/>
      <c r="B48" s="125"/>
      <c r="C48" s="126"/>
      <c r="D48" s="96" t="s">
        <v>53</v>
      </c>
      <c r="E48" s="61"/>
      <c r="F48" s="62">
        <f>SUM(F15,F19,F23,F27,F31,F35,F39,F43)</f>
        <v>11</v>
      </c>
      <c r="G48" s="63"/>
      <c r="H48" s="61"/>
      <c r="I48" s="62">
        <f>SUM(I15,I19,I23,I27,I31,I35,I39,I43)</f>
        <v>11</v>
      </c>
      <c r="J48" s="95"/>
      <c r="K48" s="63"/>
      <c r="L48" s="62">
        <f>SUM(L15,L19,L23,L27,L31,L35,L39,L43)</f>
        <v>13</v>
      </c>
      <c r="M48" s="63"/>
      <c r="N48" s="127">
        <f>SUM(N15,N19,N23,N27,N31,N35,N39,N43)</f>
        <v>13</v>
      </c>
      <c r="O48" s="128" t="e">
        <f>SUM(O15,O19,O23,O27,O31,O35,O39,O43,#REF!)</f>
        <v>#REF!</v>
      </c>
      <c r="P48" s="149"/>
    </row>
  </sheetData>
  <mergeCells count="65">
    <mergeCell ref="N48:O48"/>
    <mergeCell ref="N47:O47"/>
    <mergeCell ref="P47:P48"/>
    <mergeCell ref="K3:P3"/>
    <mergeCell ref="Q12:R12"/>
    <mergeCell ref="Q16:R16"/>
    <mergeCell ref="Q20:R20"/>
    <mergeCell ref="Q24:R24"/>
    <mergeCell ref="Q28:R28"/>
    <mergeCell ref="Q32:R32"/>
    <mergeCell ref="N46:O46"/>
    <mergeCell ref="N4:O11"/>
    <mergeCell ref="Q36:R36"/>
    <mergeCell ref="Q40:R40"/>
    <mergeCell ref="Q44:R44"/>
    <mergeCell ref="N18:O18"/>
    <mergeCell ref="A44:C48"/>
    <mergeCell ref="N44:O44"/>
    <mergeCell ref="A12:A15"/>
    <mergeCell ref="B12:B15"/>
    <mergeCell ref="C12:C15"/>
    <mergeCell ref="N12:O12"/>
    <mergeCell ref="A16:A19"/>
    <mergeCell ref="B16:B19"/>
    <mergeCell ref="N14:O14"/>
    <mergeCell ref="N15:O15"/>
    <mergeCell ref="N31:O31"/>
    <mergeCell ref="N26:O26"/>
    <mergeCell ref="N27:O27"/>
    <mergeCell ref="N35:O35"/>
    <mergeCell ref="C16:C19"/>
    <mergeCell ref="N16:O16"/>
    <mergeCell ref="N19:O19"/>
    <mergeCell ref="N23:O23"/>
    <mergeCell ref="A20:A23"/>
    <mergeCell ref="B20:B23"/>
    <mergeCell ref="C20:C23"/>
    <mergeCell ref="N20:O20"/>
    <mergeCell ref="A24:A27"/>
    <mergeCell ref="B24:B27"/>
    <mergeCell ref="C24:C27"/>
    <mergeCell ref="N24:O24"/>
    <mergeCell ref="N22:O22"/>
    <mergeCell ref="A28:A31"/>
    <mergeCell ref="B28:B31"/>
    <mergeCell ref="C28:C31"/>
    <mergeCell ref="N28:O28"/>
    <mergeCell ref="N30:O30"/>
    <mergeCell ref="A36:A39"/>
    <mergeCell ref="B36:B39"/>
    <mergeCell ref="C36:C39"/>
    <mergeCell ref="N36:O36"/>
    <mergeCell ref="N38:O38"/>
    <mergeCell ref="N39:O39"/>
    <mergeCell ref="A40:A43"/>
    <mergeCell ref="B40:B43"/>
    <mergeCell ref="C40:C43"/>
    <mergeCell ref="N40:O40"/>
    <mergeCell ref="N42:O42"/>
    <mergeCell ref="N43:O43"/>
    <mergeCell ref="A32:A35"/>
    <mergeCell ref="B32:B35"/>
    <mergeCell ref="C32:C35"/>
    <mergeCell ref="N32:O32"/>
    <mergeCell ref="N34:O34"/>
  </mergeCells>
  <phoneticPr fontId="2"/>
  <printOptions horizontalCentered="1"/>
  <pageMargins left="0" right="0" top="0.52" bottom="0.19685039370078741" header="0.26" footer="0.27559055118110237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小学校</vt:lpstr>
      <vt:lpstr>中学校</vt:lpstr>
      <vt:lpstr>小学校!Print_Area</vt:lpstr>
      <vt:lpstr>中学校!Print_Area</vt:lpstr>
      <vt:lpstr>小学校!Print_Titles</vt:lpstr>
      <vt:lpstr>中学校!Print_Titles</vt:lpstr>
    </vt:vector>
  </TitlesOfParts>
  <Company>愛媛県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umakoshi-yoshiaki</dc:creator>
  <cp:lastModifiedBy>大洲市</cp:lastModifiedBy>
  <cp:lastPrinted>2026-05-08T06:57:12Z</cp:lastPrinted>
  <dcterms:created xsi:type="dcterms:W3CDTF">2010-04-23T08:29:08Z</dcterms:created>
  <dcterms:modified xsi:type="dcterms:W3CDTF">2026-05-08T06:58:19Z</dcterms:modified>
</cp:coreProperties>
</file>