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UIDO\Downloads\"/>
    </mc:Choice>
  </mc:AlternateContent>
  <xr:revisionPtr revIDLastSave="0" documentId="13_ncr:1_{084A46AA-B710-476D-9B40-30284BCC36C5}" xr6:coauthVersionLast="43" xr6:coauthVersionMax="43" xr10:uidLastSave="{00000000-0000-0000-0000-000000000000}"/>
  <workbookProtection workbookAlgorithmName="SHA-512" workbookHashValue="j1HrzaeYaLYAlOmyz5upvgLYUbQErn39/DKTjkeH9C+RY7lYZn3CbwTbzPH3Dvz6jYg216Se57g5tqbwbeev4Q==" workbookSaltValue="YHpoBFZc3PMXpy+55LsaiQ==" workbookSpinCount="100000" lockStructure="1"/>
  <bookViews>
    <workbookView xWindow="-120" yWindow="-120" windowWidth="38640" windowHeight="21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E85" i="4"/>
  <c r="AT10" i="4"/>
  <c r="AL10" i="4"/>
  <c r="W10" i="4"/>
  <c r="AL8" i="4"/>
  <c r="AD8" i="4"/>
  <c r="P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<sst xmlns="http://schemas.openxmlformats.org/spreadsheetml/2006/main" count="275" uniqueCount="117">
  <si>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</si>
  <si>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</si>
  <si>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</si>
  <si>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</si>
  <si>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</si>
  <si>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</si>
  <si>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</si>
  <si>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</si>
  <si>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</si>
  <si>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</si>
  <si>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</si>
  <si>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</si>
  <si>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</si>
  <si>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</si>
  <si>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</si>
  <si>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</si>
  <si>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</si>
  <si>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</si>
  <si>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</si>
  <si>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</si>
  <si>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</si>
  <si>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</si>
  <si>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</si>
  <si>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</si>
  <si>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</si>
  <si>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</si>
  <si>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</si>
  <si>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</si>
  <si>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</si>
  <si>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</si>
  <si>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</si>
  <si>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</si>
  <si>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</si>
  <si>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</si>
  <si>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</si>
  <si>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</si>
  <si>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</si>
  <si>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</si>
  <si>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</si>
  <si>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</si>
  <si>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</si>
  <si>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</si>
  <si>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</si>
  <si>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</si>
  <si>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</si>
  <si>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</si>
  <si>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</si>
  <si>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</si>
  <si>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</si>
  <si>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</si>
  <si>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</si>
  <si>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</si>
  <si>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</si>
  <si>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</si>
  <si>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</si>
  <si>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</si>
  <si>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</si>
  <si>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</si>
  <si>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</si>
  <si>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</si>
  <si>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</si>
  <si>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</si>
  <si>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</si>
  <si>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</si>
  <si>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</si>
  <si>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</si>
  <si>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</si>
  <si>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</si>
  <si>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</si>
  <si>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</si>
  <si>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</si>
  <si>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</si>
  <si>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</si>
  <si>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</si>
  <si>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</si>
  <si>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</si>
  <si>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</si>
  <si>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</si>
  <si>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</si>
  <si>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</si>
  <si>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</si>
  <si>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</si>
  <si>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</si>
  <si>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</si>
  <si>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</si>
  <si>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</si>
  <si>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</si>
  <si>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</si>
  <si>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</si>
  <si>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</si>
  <si>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</si>
  <si>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</si>
  <si>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</si>
  <si>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</si>
  <si>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</si>
  <si>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</si>
  <si>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</si>
  <si>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</si>
  <si>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</si>
  <si>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</si>
  <si>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</si>
  <si>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</si>
  <si>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</si>
  <si>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</si>
  <si>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</si>
  <si>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</si>
  <si>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</si>
  <si>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</si>
  <si>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</si>
  <si>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</si>
  <si>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</si>
  <si>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</si>
  <si>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</si>
  <si>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</si>
  <si>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当該事業の経営状況は、累積欠損金はないものの、その他の指標については健全性・効率性ともに類似団体の平均値を下回る状況となっている。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接続率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4">
      <t>ルイセキ</t>
    </rPh>
    <rPh sb="14" eb="16">
      <t>ケッソン</t>
    </rPh>
    <rPh sb="16" eb="17">
      <t>キン</t>
    </rPh>
    <rPh sb="26" eb="27">
      <t>ホカ</t>
    </rPh>
    <rPh sb="28" eb="30">
      <t>シヒョウ</t>
    </rPh>
    <rPh sb="35" eb="38">
      <t>ケンゼンセイ</t>
    </rPh>
    <rPh sb="39" eb="42">
      <t>コウリツセイ</t>
    </rPh>
    <rPh sb="45" eb="47">
      <t>ルイジ</t>
    </rPh>
    <rPh sb="47" eb="49">
      <t>ダンタイ</t>
    </rPh>
    <rPh sb="50" eb="53">
      <t>ヘイキンチ</t>
    </rPh>
    <rPh sb="54" eb="56">
      <t>シタマワ</t>
    </rPh>
    <rPh sb="57" eb="59">
      <t>ジョウキョウ</t>
    </rPh>
    <rPh sb="71" eb="73">
      <t>カイゼン</t>
    </rPh>
    <rPh sb="75" eb="77">
      <t>ケンゼン</t>
    </rPh>
    <rPh sb="78" eb="80">
      <t>アンテイ</t>
    </rPh>
    <rPh sb="82" eb="85">
      <t>ゲスイドウ</t>
    </rPh>
    <rPh sb="85" eb="87">
      <t>ケイエイ</t>
    </rPh>
    <rPh sb="88" eb="90">
      <t>メザ</t>
    </rPh>
    <rPh sb="94" eb="96">
      <t>ゼンタイ</t>
    </rPh>
    <rPh sb="96" eb="98">
      <t>ケイカク</t>
    </rPh>
    <rPh sb="98" eb="100">
      <t>クイキ</t>
    </rPh>
    <rPh sb="101" eb="103">
      <t>シュクショウ</t>
    </rPh>
    <rPh sb="104" eb="106">
      <t>ジギョウ</t>
    </rPh>
    <rPh sb="106" eb="108">
      <t>ケイカク</t>
    </rPh>
    <rPh sb="108" eb="110">
      <t>クイキ</t>
    </rPh>
    <rPh sb="111" eb="113">
      <t>カクダイ</t>
    </rPh>
    <rPh sb="116" eb="118">
      <t>ジギョウ</t>
    </rPh>
    <rPh sb="118" eb="120">
      <t>キボ</t>
    </rPh>
    <rPh sb="121" eb="124">
      <t>テキセイカ</t>
    </rPh>
    <rPh sb="125" eb="126">
      <t>ハカ</t>
    </rPh>
    <rPh sb="136" eb="138">
      <t>イジ</t>
    </rPh>
    <rPh sb="138" eb="140">
      <t>カンリ</t>
    </rPh>
    <rPh sb="140" eb="141">
      <t>ヒ</t>
    </rPh>
    <rPh sb="142" eb="144">
      <t>サクゲン</t>
    </rPh>
    <rPh sb="145" eb="148">
      <t>コウリツテキ</t>
    </rPh>
    <rPh sb="149" eb="151">
      <t>ウンエイ</t>
    </rPh>
    <rPh sb="151" eb="153">
      <t>カンリ</t>
    </rPh>
    <rPh sb="154" eb="155">
      <t>ツト</t>
    </rPh>
    <rPh sb="157" eb="158">
      <t>メン</t>
    </rPh>
    <rPh sb="158" eb="160">
      <t>セイビ</t>
    </rPh>
    <rPh sb="161" eb="163">
      <t>ソクシン</t>
    </rPh>
    <rPh sb="164" eb="165">
      <t>アワ</t>
    </rPh>
    <rPh sb="168" eb="170">
      <t>コベツ</t>
    </rPh>
    <rPh sb="170" eb="172">
      <t>ホウモン</t>
    </rPh>
    <rPh sb="172" eb="173">
      <t>トウ</t>
    </rPh>
    <rPh sb="176" eb="178">
      <t>セツゾク</t>
    </rPh>
    <rPh sb="178" eb="180">
      <t>ソクシン</t>
    </rPh>
    <rPh sb="181" eb="182">
      <t>オコナ</t>
    </rPh>
    <rPh sb="186" eb="188">
      <t>セツゾク</t>
    </rPh>
    <rPh sb="188" eb="189">
      <t>リツ</t>
    </rPh>
    <rPh sb="189" eb="191">
      <t>コウジョウ</t>
    </rPh>
    <rPh sb="192" eb="193">
      <t>ハカ</t>
    </rPh>
    <rPh sb="199" eb="201">
      <t>テキセイ</t>
    </rPh>
    <rPh sb="202" eb="205">
      <t>シヨウリョウ</t>
    </rPh>
    <rPh sb="205" eb="207">
      <t>シュウニュウ</t>
    </rPh>
    <rPh sb="208" eb="210">
      <t>カクホ</t>
    </rPh>
    <rPh sb="214" eb="217">
      <t>シヨウリョウ</t>
    </rPh>
    <rPh sb="217" eb="219">
      <t>カイテイ</t>
    </rPh>
    <rPh sb="220" eb="223">
      <t>ヒツヨウセイ</t>
    </rPh>
    <rPh sb="228" eb="231">
      <t>テイキテキ</t>
    </rPh>
    <rPh sb="232" eb="234">
      <t>ケンショウ</t>
    </rPh>
    <rPh sb="246" eb="248">
      <t>コンゴ</t>
    </rPh>
    <rPh sb="253" eb="255">
      <t>ケイエイ</t>
    </rPh>
    <rPh sb="255" eb="257">
      <t>センリャク</t>
    </rPh>
    <rPh sb="258" eb="259">
      <t>モト</t>
    </rPh>
    <rPh sb="262" eb="264">
      <t>ケイエイ</t>
    </rPh>
    <rPh sb="264" eb="266">
      <t>キバン</t>
    </rPh>
    <rPh sb="267" eb="269">
      <t>キョウカ</t>
    </rPh>
    <rPh sb="270" eb="272">
      <t>ザイセイ</t>
    </rPh>
    <rPh sb="279" eb="281">
      <t>コウジョウ</t>
    </rPh>
    <rPh sb="282" eb="283">
      <t>ツト</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</si>
  <si>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令和元年度に実施設計を作成し、令和２年度から令和４年度にかけて計画に基づく改築更新を実施した。</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0" eb="213">
      <t>ロウキュウカ</t>
    </rPh>
    <rPh sb="213" eb="214">
      <t>トウ</t>
    </rPh>
    <rPh sb="215" eb="217">
      <t>タイオウ</t>
    </rPh>
    <rPh sb="222" eb="224">
      <t>ヘイセイ</t>
    </rPh>
    <rPh sb="226" eb="228">
      <t>ネンド</t>
    </rPh>
    <rPh sb="239" eb="241">
      <t>ジッシ</t>
    </rPh>
    <rPh sb="241" eb="243">
      <t>ケイカク</t>
    </rPh>
    <rPh sb="244" eb="246">
      <t>サクテイ</t>
    </rPh>
    <rPh sb="247" eb="249">
      <t>レイワ</t>
    </rPh>
    <rPh sb="249" eb="250">
      <t>ガン</t>
    </rPh>
    <rPh sb="250" eb="251">
      <t>ネン</t>
    </rPh>
    <rPh sb="251" eb="252">
      <t>ド</t>
    </rPh>
    <rPh sb="253" eb="255">
      <t>ジッシ</t>
    </rPh>
    <rPh sb="255" eb="257">
      <t>セッケイ</t>
    </rPh>
    <rPh sb="258" eb="260">
      <t>サクセイ</t>
    </rPh>
    <rPh sb="262" eb="264">
      <t>レイワ</t>
    </rPh>
    <rPh sb="265" eb="267">
      <t>ネンド</t>
    </rPh>
    <rPh sb="269" eb="271">
      <t>レイワ</t>
    </rPh>
    <rPh sb="272" eb="274">
      <t>ネンド</t>
    </rPh>
    <rPh sb="278" eb="280">
      <t>ケイカク</t>
    </rPh>
    <rPh sb="281" eb="282">
      <t>モト</t>
    </rPh>
    <rPh sb="284" eb="286">
      <t>カイチク</t>
    </rPh>
    <rPh sb="286" eb="288">
      <t>コウシン</t>
    </rPh>
    <rPh sb="289" eb="291">
      <t>ジッシ</t>
    </rPh>
    <phoneticPr fontId="4"/>
  </si>
  <si>
    <t>　令和２年度より地方公営企業法を適用し公営企業会計へ移行している。
　当市の公共下水道の整備率は、令和４年度末現在で69.7％と低く、現在も面整備の促進を図っているところである。
①経常収支比率は100％を上回り、費用を収益で賄えている状況であるが、一般会計からの繰入金に依存しているため、面整備の促進、接続率の向上及び適正な使用料単価による使用料収入の確保、経費削減が必要である。　③流動比率は類似団体と比べほぼ同水準となっているが100％に満たない状況である。これは、現在も未普及地域に対し面整備を図っており、企業債償還額が多額となっているためである。　④企業債残高対事業規模比率は、類似団体と比べ極めて高い状況であるが、企業債残高のピークを越え、今後は面整備の進行により事業収益が増加するため、徐々に低下することが予想される。　⑥汚水処理原価は、会計年度毎の実施事業により増減はあるものの、今年度は、基本設計業務や物価上昇の影響により高騰している。管理費用の抑制や効率的な運営管理を行う必要がある。　⑤経費回収率については、今年度は汚水処理費の高騰により低下している。　⑦施設利用率、⑧水洗化率については、類似団体平均値と比べ低くなっているものの、今後面整備の進捗に伴い接続率の向上により、排水量の増加及び改善が図られることが見込まれる。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4" eb="65">
      <t>ヒク</t>
    </rPh>
    <rPh sb="67" eb="69">
      <t>ゲンザイ</t>
    </rPh>
    <rPh sb="70" eb="71">
      <t>メン</t>
    </rPh>
    <rPh sb="71" eb="73">
      <t>セイビ</t>
    </rPh>
    <rPh sb="74" eb="76">
      <t>ソクシン</t>
    </rPh>
    <rPh sb="77" eb="78">
      <t>ハカ</t>
    </rPh>
    <rPh sb="91" eb="93">
      <t>ケイジョウ</t>
    </rPh>
    <rPh sb="93" eb="95">
      <t>シュウシ</t>
    </rPh>
    <rPh sb="95" eb="97">
      <t>ヒリツ</t>
    </rPh>
    <rPh sb="103" eb="105">
      <t>ウワマワ</t>
    </rPh>
    <rPh sb="107" eb="109">
      <t>ヒヨウ</t>
    </rPh>
    <rPh sb="110" eb="112">
      <t>シュウエキ</t>
    </rPh>
    <rPh sb="113" eb="114">
      <t>マカナ</t>
    </rPh>
    <rPh sb="118" eb="120">
      <t>ジョウキョウ</t>
    </rPh>
    <rPh sb="125" eb="127">
      <t>イッパン</t>
    </rPh>
    <rPh sb="127" eb="129">
      <t>カイケイ</t>
    </rPh>
    <rPh sb="132" eb="134">
      <t>クリイレ</t>
    </rPh>
    <rPh sb="134" eb="135">
      <t>キン</t>
    </rPh>
    <rPh sb="136" eb="138">
      <t>イゾン</t>
    </rPh>
    <rPh sb="145" eb="146">
      <t>メン</t>
    </rPh>
    <rPh sb="146" eb="148">
      <t>セイビ</t>
    </rPh>
    <rPh sb="149" eb="151">
      <t>ソクシン</t>
    </rPh>
    <rPh sb="152" eb="154">
      <t>セツゾク</t>
    </rPh>
    <rPh sb="154" eb="155">
      <t>リツ</t>
    </rPh>
    <rPh sb="156" eb="158">
      <t>コウジョウ</t>
    </rPh>
    <rPh sb="158" eb="159">
      <t>オヨ</t>
    </rPh>
    <rPh sb="160" eb="162">
      <t>テキセイ</t>
    </rPh>
    <rPh sb="163" eb="166">
      <t>シヨウリョウ</t>
    </rPh>
    <rPh sb="166" eb="168">
      <t>タンカ</t>
    </rPh>
    <rPh sb="171" eb="174">
      <t>シヨウリョウ</t>
    </rPh>
    <rPh sb="174" eb="176">
      <t>シュウニュウ</t>
    </rPh>
    <rPh sb="177" eb="179">
      <t>カクホ</t>
    </rPh>
    <rPh sb="180" eb="182">
      <t>ケイヒ</t>
    </rPh>
    <rPh sb="182" eb="184">
      <t>サクゲン</t>
    </rPh>
    <rPh sb="185" eb="187">
      <t>ヒツヨウ</t>
    </rPh>
    <rPh sb="193" eb="195">
      <t>リュウドウ</t>
    </rPh>
    <rPh sb="195" eb="197">
      <t>ヒリツ</t>
    </rPh>
    <rPh sb="198" eb="200">
      <t>ルイジ</t>
    </rPh>
    <rPh sb="200" eb="202">
      <t>ダンタイ</t>
    </rPh>
    <rPh sb="203" eb="204">
      <t>クラ</t>
    </rPh>
    <rPh sb="207" eb="208">
      <t>ドウ</t>
    </rPh>
    <rPh sb="222" eb="223">
      <t>ミ</t>
    </rPh>
    <rPh sb="226" eb="228">
      <t>ジョウキョウ</t>
    </rPh>
    <rPh sb="236" eb="238">
      <t>ゲンザイ</t>
    </rPh>
    <rPh sb="239" eb="242">
      <t>ミフキュウ</t>
    </rPh>
    <rPh sb="242" eb="244">
      <t>チイキ</t>
    </rPh>
    <rPh sb="245" eb="246">
      <t>タイ</t>
    </rPh>
    <rPh sb="247" eb="248">
      <t>メン</t>
    </rPh>
    <rPh sb="248" eb="250">
      <t>セイビ</t>
    </rPh>
    <rPh sb="251" eb="252">
      <t>ハカ</t>
    </rPh>
    <rPh sb="259" eb="260">
      <t>サイ</t>
    </rPh>
    <rPh sb="260" eb="262">
      <t>ショウカン</t>
    </rPh>
    <rPh sb="262" eb="263">
      <t>ガク</t>
    </rPh>
    <rPh sb="264" eb="266">
      <t>タガク</t>
    </rPh>
    <rPh sb="280" eb="282">
      <t>キギョウ</t>
    </rPh>
    <rPh sb="282" eb="283">
      <t>サイ</t>
    </rPh>
    <rPh sb="283" eb="285">
      <t>ザンダカ</t>
    </rPh>
    <rPh sb="285" eb="286">
      <t>タイ</t>
    </rPh>
    <rPh sb="286" eb="288">
      <t>ジギョウ</t>
    </rPh>
    <rPh sb="288" eb="290">
      <t>キボ</t>
    </rPh>
    <rPh sb="290" eb="292">
      <t>ヒリツ</t>
    </rPh>
    <rPh sb="294" eb="296">
      <t>ルイジ</t>
    </rPh>
    <rPh sb="296" eb="298">
      <t>ダンタイ</t>
    </rPh>
    <rPh sb="299" eb="300">
      <t>クラ</t>
    </rPh>
    <rPh sb="301" eb="302">
      <t>キワ</t>
    </rPh>
    <rPh sb="304" eb="305">
      <t>タカ</t>
    </rPh>
    <rPh sb="306" eb="308">
      <t>ジョウキョウ</t>
    </rPh>
    <rPh sb="313" eb="315">
      <t>キギョウ</t>
    </rPh>
    <rPh sb="315" eb="316">
      <t>サイ</t>
    </rPh>
    <rPh sb="316" eb="318">
      <t>ザンダカ</t>
    </rPh>
    <rPh sb="323" eb="324">
      <t>コ</t>
    </rPh>
    <rPh sb="326" eb="328">
      <t>コンゴ</t>
    </rPh>
    <rPh sb="329" eb="330">
      <t>メン</t>
    </rPh>
    <rPh sb="330" eb="332">
      <t>セイビ</t>
    </rPh>
    <rPh sb="333" eb="335">
      <t>シンコウ</t>
    </rPh>
    <rPh sb="338" eb="340">
      <t>ジギョウ</t>
    </rPh>
    <rPh sb="340" eb="342">
      <t>シュウエキ</t>
    </rPh>
    <rPh sb="343" eb="345">
      <t>ゾウカ</t>
    </rPh>
    <rPh sb="350" eb="352">
      <t>ジョジョ</t>
    </rPh>
    <rPh sb="353" eb="355">
      <t>テイカ</t>
    </rPh>
    <rPh sb="360" eb="362">
      <t>ヨソウ</t>
    </rPh>
    <rPh sb="410" eb="412">
      <t>ブッカ</t>
    </rPh>
    <rPh sb="412" eb="414">
      <t>ジョウショウ</t>
    </rPh>
    <rPh sb="415" eb="417">
      <t>エイキョウ</t>
    </rPh>
    <rPh sb="454" eb="456">
      <t>ケイヒ</t>
    </rPh>
    <rPh sb="456" eb="458">
      <t>カイシュウ</t>
    </rPh>
    <rPh sb="458" eb="459">
      <t>リツ</t>
    </rPh>
    <rPh sb="465" eb="468">
      <t>コンネンド</t>
    </rPh>
    <rPh sb="469" eb="471">
      <t>オスイ</t>
    </rPh>
    <rPh sb="471" eb="473">
      <t>ショリ</t>
    </rPh>
    <rPh sb="473" eb="474">
      <t>ヒ</t>
    </rPh>
    <rPh sb="475" eb="477">
      <t>コウトウ</t>
    </rPh>
    <rPh sb="480" eb="482">
      <t>テイカ</t>
    </rPh>
    <rPh sb="489" eb="491">
      <t>シセツ</t>
    </rPh>
    <rPh sb="491" eb="493">
      <t>リヨウ</t>
    </rPh>
    <rPh sb="493" eb="494">
      <t>リツ</t>
    </rPh>
    <rPh sb="496" eb="499">
      <t>スイセンカ</t>
    </rPh>
    <rPh sb="499" eb="500">
      <t>リツ</t>
    </rPh>
    <rPh sb="506" eb="508">
      <t>ルイジ</t>
    </rPh>
    <rPh sb="508" eb="510">
      <t>ダンタイ</t>
    </rPh>
    <rPh sb="510" eb="512">
      <t>ヘイキン</t>
    </rPh>
    <rPh sb="512" eb="513">
      <t>チ</t>
    </rPh>
    <rPh sb="514" eb="515">
      <t>クラ</t>
    </rPh>
    <rPh sb="516" eb="517">
      <t>ヒク</t>
    </rPh>
    <rPh sb="527" eb="529">
      <t>コンゴ</t>
    </rPh>
    <rPh sb="529" eb="530">
      <t>メン</t>
    </rPh>
    <rPh sb="530" eb="532">
      <t>セイビ</t>
    </rPh>
    <rPh sb="533" eb="535">
      <t>シンチョク</t>
    </rPh>
    <rPh sb="536" eb="537">
      <t>トモナ</t>
    </rPh>
    <rPh sb="538" eb="540">
      <t>セツゾク</t>
    </rPh>
    <rPh sb="540" eb="541">
      <t>リツ</t>
    </rPh>
    <rPh sb="542" eb="544">
      <t>コウジョウ</t>
    </rPh>
    <rPh sb="556" eb="558">
      <t>カイゼン</t>
    </rPh>
    <rPh sb="559" eb="560">
      <t>ハカ</t>
    </rPh>
    <rPh sb="566" eb="56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</si>
</sst>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C1-4760-8FB0-0CEC6DE5BB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78C1-4760-8FB0-0CEC6DE5BB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37.869999999999997</c:v>
                </c:pt>
                <c:pt idx="3">
                  <c:v>38.08</c:v>
                </c:pt>
                <c:pt idx="4">
                  <c:v>38.04</c:v>
                </c:pt>
              </c:numCache>
            </c:numRef>
          </c:val>
          <c:extLst>
            <c:ext xmlns:c16="http://schemas.microsoft.com/office/drawing/2014/chart" uri="{C3380CC4-5D6E-409C-BE32-E72D297353CC}">
              <c16:uniqueId val="{00000000-670A-47BA-B641-54F56AE404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670A-47BA-B641-54F56AE404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63.82</c:v>
                </c:pt>
                <c:pt idx="3">
                  <c:v>63.27</c:v>
                </c:pt>
                <c:pt idx="4">
                  <c:v>62.11</c:v>
                </c:pt>
              </c:numCache>
            </c:numRef>
          </c:val>
          <c:extLst>
            <c:ext xmlns:c16="http://schemas.microsoft.com/office/drawing/2014/chart" uri="{C3380CC4-5D6E-409C-BE32-E72D297353CC}">
              <c16:uniqueId val="{00000000-0607-4303-A102-2EF7549660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0607-4303-A102-2EF7549660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100.01</c:v>
                </c:pt>
                <c:pt idx="3">
                  <c:v>100</c:v>
                </c:pt>
                <c:pt idx="4">
                  <c:v>100.23</c:v>
                </c:pt>
              </c:numCache>
            </c:numRef>
          </c:val>
          <c:extLst>
            <c:ext xmlns:c16="http://schemas.microsoft.com/office/drawing/2014/chart" uri="{C3380CC4-5D6E-409C-BE32-E72D297353CC}">
              <c16:uniqueId val="{00000000-290E-4B91-85A3-07FF58D3C1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290E-4B91-85A3-07FF58D3C1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6.6</c:v>
                </c:pt>
                <c:pt idx="4">
                  <c:v>9.52</c:v>
                </c:pt>
              </c:numCache>
            </c:numRef>
          </c:val>
          <c:extLst>
            <c:ext xmlns:c16="http://schemas.microsoft.com/office/drawing/2014/chart" uri="{C3380CC4-5D6E-409C-BE32-E72D297353CC}">
              <c16:uniqueId val="{00000000-915D-4878-AB04-170F7F13C8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915D-4878-AB04-170F7F13C8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3F-46F9-86CE-9FF17C6A2D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B63F-46F9-86CE-9FF17C6A2D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755-4B3B-994C-0ECC021A58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4755-4B3B-994C-0ECC021A58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33.700000000000003</c:v>
                </c:pt>
                <c:pt idx="3">
                  <c:v>46.46</c:v>
                </c:pt>
                <c:pt idx="4">
                  <c:v>50.13</c:v>
                </c:pt>
              </c:numCache>
            </c:numRef>
          </c:val>
          <c:extLst>
            <c:ext xmlns:c16="http://schemas.microsoft.com/office/drawing/2014/chart" uri="{C3380CC4-5D6E-409C-BE32-E72D297353CC}">
              <c16:uniqueId val="{00000000-6740-4D10-BCDE-65A5845AC8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6740-4D10-BCDE-65A5845AC8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3241.17</c:v>
                </c:pt>
                <c:pt idx="3">
                  <c:v>3132.91</c:v>
                </c:pt>
                <c:pt idx="4">
                  <c:v>3115.76</c:v>
                </c:pt>
              </c:numCache>
            </c:numRef>
          </c:val>
          <c:extLst>
            <c:ext xmlns:c16="http://schemas.microsoft.com/office/drawing/2014/chart" uri="{C3380CC4-5D6E-409C-BE32-E72D297353CC}">
              <c16:uniqueId val="{00000000-4F09-4AD2-B776-D1ECB8F19D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4F09-4AD2-B776-D1ECB8F19D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70.459999999999994</c:v>
                </c:pt>
                <c:pt idx="3">
                  <c:v>56.43</c:v>
                </c:pt>
                <c:pt idx="4">
                  <c:v>52.6</c:v>
                </c:pt>
              </c:numCache>
            </c:numRef>
          </c:val>
          <c:extLst>
            <c:ext xmlns:c16="http://schemas.microsoft.com/office/drawing/2014/chart" uri="{C3380CC4-5D6E-409C-BE32-E72D297353CC}">
              <c16:uniqueId val="{00000000-3340-4832-9F9D-AFDAB6B208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3340-4832-9F9D-AFDAB6B208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188.35</c:v>
                </c:pt>
                <c:pt idx="3">
                  <c:v>235.12</c:v>
                </c:pt>
                <c:pt idx="4">
                  <c:v>251.68</c:v>
                </c:pt>
              </c:numCache>
            </c:numRef>
          </c:val>
          <c:extLst>
            <c:ext xmlns:c16="http://schemas.microsoft.com/office/drawing/2014/chart" uri="{C3380CC4-5D6E-409C-BE32-E72D297353CC}">
              <c16:uniqueId val="{00000000-A0E0-45F5-A83B-1DFBD210A0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A0E0-45F5-A83B-1DFBD210A0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大洲市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40580</v>
      </c>
      <c r="AM8" s="42"/>
      <c r="AN8" s="42"/>
      <c r="AO8" s="42"/>
      <c r="AP8" s="42"/>
      <c r="AQ8" s="42"/>
      <c r="AR8" s="42"/>
      <c r="AS8" s="42"/>
      <c r="AT8" s="35">
        <f>データ!T6</f>
        <v>432.12</v>
      </c>
      <c r="AU8" s="35"/>
      <c r="AV8" s="35"/>
      <c r="AW8" s="35"/>
      <c r="AX8" s="35"/>
      <c r="AY8" s="35"/>
      <c r="AZ8" s="35"/>
      <c r="BA8" s="35"/>
      <c r="BB8" s="35">
        <f>データ!U6</f>
        <v>93.91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49.53</v>
      </c>
      <c r="J10" s="35"/>
      <c r="K10" s="35"/>
      <c r="L10" s="35"/>
      <c r="M10" s="35"/>
      <c r="N10" s="35"/>
      <c r="O10" s="35"/>
      <c r="P10" s="35">
        <f>データ!P6</f>
        <v>20.59</v>
      </c>
      <c r="Q10" s="35"/>
      <c r="R10" s="35"/>
      <c r="S10" s="35"/>
      <c r="T10" s="35"/>
      <c r="U10" s="35"/>
      <c r="V10" s="35"/>
      <c r="W10" s="35">
        <f>データ!Q6</f>
        <v>99.53</v>
      </c>
      <c r="X10" s="35"/>
      <c r="Y10" s="35"/>
      <c r="Z10" s="35"/>
      <c r="AA10" s="35"/>
      <c r="AB10" s="35"/>
      <c r="AC10" s="35"/>
      <c r="AD10" s="42">
        <f>データ!R6</f>
        <v>2662</v>
      </c>
      <c r="AE10" s="42"/>
      <c r="AF10" s="42"/>
      <c r="AG10" s="42"/>
      <c r="AH10" s="42"/>
      <c r="AI10" s="42"/>
      <c r="AJ10" s="42"/>
      <c r="AK10" s="2"/>
      <c r="AL10" s="42">
        <f>データ!V6</f>
        <v>8289</v>
      </c>
      <c r="AM10" s="42"/>
      <c r="AN10" s="42"/>
      <c r="AO10" s="42"/>
      <c r="AP10" s="42"/>
      <c r="AQ10" s="42"/>
      <c r="AR10" s="42"/>
      <c r="AS10" s="42"/>
      <c r="AT10" s="35">
        <f>データ!W6</f>
        <v>2.34</v>
      </c>
      <c r="AU10" s="35"/>
      <c r="AV10" s="35"/>
      <c r="AW10" s="35"/>
      <c r="AX10" s="35"/>
      <c r="AY10" s="35"/>
      <c r="AZ10" s="35"/>
      <c r="BA10" s="35"/>
      <c r="BB10" s="35">
        <f>データ!X6</f>
        <v>3542.31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CTclyRlPm0zsrfZvI4+uXik8xFDtpU8+0z89EfIHgBxTtONBi8Y5ABhZG5sala9kDcXni4QebgrMdINWVt8AQ==" saltValue="l+LCXgufxMF1bkIS3eQB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382078</v>
      </c>
      <c r="D6" s="19">
        <f t="shared" si="3"/>
        <v>46</v>
      </c>
      <c r="E6" s="19">
        <f t="shared" si="3"/>
        <v>17</v>
      </c>
      <c r="F6" s="19">
        <f t="shared" si="3"/>
        <v>1</v>
      </c>
      <c r="G6" s="19">
        <f t="shared" si="3"/>
        <v>0</v>
      </c>
      <c r="H6" s="19" t="str">
        <f t="shared" si="3"/>
        <v>愛媛県　大洲市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49.53</v>
      </c>
      <c r="P6" s="20">
        <f t="shared" si="3"/>
        <v>20.59</v>
      </c>
      <c r="Q6" s="20">
        <f t="shared" si="3"/>
        <v>99.53</v>
      </c>
      <c r="R6" s="20">
        <f t="shared" si="3"/>
        <v>2662</v>
      </c>
      <c r="S6" s="20">
        <f t="shared" si="3"/>
        <v>40580</v>
      </c>
      <c r="T6" s="20">
        <f t="shared" si="3"/>
        <v>432.12</v>
      </c>
      <c r="U6" s="20">
        <f t="shared" si="3"/>
        <v>93.91</v>
      </c>
      <c r="V6" s="20">
        <f t="shared" si="3"/>
        <v>8289</v>
      </c>
      <c r="W6" s="20">
        <f t="shared" si="3"/>
        <v>2.34</v>
      </c>
      <c r="X6" s="20">
        <f t="shared" si="3"/>
        <v>3542.31</v>
      </c>
      <c r="Y6" s="21" t="str">
        <f>IF(Y7="",NA(),Y7)</f>
        <v>-</v>
      </c>
      <c r="Z6" s="21" t="str">
        <f t="shared" ref="Z6:AH6" si="4">IF(Z7="",NA(),Z7)</f>
        <v>-</v>
      </c>
      <c r="AA6" s="21">
        <f t="shared" si="4"/>
        <v>100.01</v>
      </c>
      <c r="AB6" s="21">
        <f t="shared" si="4"/>
        <v>100</v>
      </c>
      <c r="AC6" s="21">
        <f t="shared" si="4"/>
        <v>100.23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33.700000000000003</v>
      </c>
      <c r="AX6" s="21">
        <f t="shared" si="6"/>
        <v>46.46</v>
      </c>
      <c r="AY6" s="21">
        <f t="shared" si="6"/>
        <v>50.13</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3241.17</v>
      </c>
      <c r="BI6" s="21">
        <f t="shared" si="7"/>
        <v>3132.91</v>
      </c>
      <c r="BJ6" s="21">
        <f t="shared" si="7"/>
        <v>3115.76</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70.459999999999994</v>
      </c>
      <c r="BT6" s="21">
        <f t="shared" si="8"/>
        <v>56.43</v>
      </c>
      <c r="BU6" s="21">
        <f t="shared" si="8"/>
        <v>52.6</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188.35</v>
      </c>
      <c r="CE6" s="21">
        <f t="shared" si="9"/>
        <v>235.12</v>
      </c>
      <c r="CF6" s="21">
        <f t="shared" si="9"/>
        <v>251.68</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37.869999999999997</v>
      </c>
      <c r="CP6" s="21">
        <f t="shared" si="10"/>
        <v>38.08</v>
      </c>
      <c r="CQ6" s="21">
        <f t="shared" si="10"/>
        <v>38.04</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63.82</v>
      </c>
      <c r="DA6" s="21">
        <f t="shared" si="11"/>
        <v>63.27</v>
      </c>
      <c r="DB6" s="21">
        <f t="shared" si="11"/>
        <v>62.11</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3.37</v>
      </c>
      <c r="DL6" s="21">
        <f t="shared" si="12"/>
        <v>6.6</v>
      </c>
      <c r="DM6" s="21">
        <f t="shared" si="12"/>
        <v>9.52</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382078</v>
      </c>
      <c r="D7" s="23">
        <v>46</v>
      </c>
      <c r="E7" s="23">
        <v>17</v>
      </c>
      <c r="F7" s="23">
        <v>1</v>
      </c>
      <c r="G7" s="23">
        <v>0</v>
      </c>
      <c r="H7" s="23" t="s">
        <v>96</v>
      </c>
      <c r="I7" s="23" t="s">
        <v>97</v>
      </c>
      <c r="J7" s="23" t="s">
        <v>98</v>
      </c>
      <c r="K7" s="23" t="s">
        <v>99</v>
      </c>
      <c r="L7" s="23" t="s">
        <v>100</v>
      </c>
      <c r="M7" s="23" t="s">
        <v>101</v>
      </c>
      <c r="N7" s="24" t="s">
        <v>102</v>
      </c>
      <c r="O7" s="24">
        <v>49.53</v>
      </c>
      <c r="P7" s="24">
        <v>20.59</v>
      </c>
      <c r="Q7" s="24">
        <v>99.53</v>
      </c>
      <c r="R7" s="24">
        <v>2662</v>
      </c>
      <c r="S7" s="24">
        <v>40580</v>
      </c>
      <c r="T7" s="24">
        <v>432.12</v>
      </c>
      <c r="U7" s="24">
        <v>93.91</v>
      </c>
      <c r="V7" s="24">
        <v>8289</v>
      </c>
      <c r="W7" s="24">
        <v>2.34</v>
      </c>
      <c r="X7" s="24">
        <v>3542.31</v>
      </c>
      <c r="Y7" s="24" t="s">
        <v>102</v>
      </c>
      <c r="Z7" s="24" t="s">
        <v>102</v>
      </c>
      <c r="AA7" s="24">
        <v>100.01</v>
      </c>
      <c r="AB7" s="24">
        <v>100</v>
      </c>
      <c r="AC7" s="24">
        <v>100.23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33.700000000000003</v>
      </c>
      <c r="AX7" s="24">
        <v>46.46</v>
      </c>
      <c r="AY7" s="24">
        <v>50.13</v>
      </c>
      <c r="AZ7" s="24" t="s">
        <v>102</v>
      </c>
      <c r="BA7" s="24" t="s">
        <v>102</v>
      </c>
      <c r="BB7" s="24">
        <v>40.67</v>
      </c>
      <c r="BC7" s="24">
        <v>47.7</v>
      </c>
      <c r="BD7" s="24">
        <v>50.59</v>
      </c>
      <c r="BE7" s="24">
        <v>73.44</v>
      </c>
      <c r="BF7" s="24" t="s">
        <v>102</v>
      </c>
      <c r="BG7" s="24" t="s">
        <v>102</v>
      </c>
      <c r="BH7" s="24">
        <v>3241.17</v>
      </c>
      <c r="BI7" s="24">
        <v>3132.91</v>
      </c>
      <c r="BJ7" s="24">
        <v>3115.76</v>
      </c>
      <c r="BK7" s="24" t="s">
        <v>102</v>
      </c>
      <c r="BL7" s="24" t="s">
        <v>102</v>
      </c>
      <c r="BM7" s="24">
        <v>1050.51</v>
      </c>
      <c r="BN7" s="24">
        <v>1102.01</v>
      </c>
      <c r="BO7" s="24">
        <v>987.36</v>
      </c>
      <c r="BP7" s="24">
        <v>652.82000000000005</v>
      </c>
      <c r="BQ7" s="24" t="s">
        <v>102</v>
      </c>
      <c r="BR7" s="24" t="s">
        <v>102</v>
      </c>
      <c r="BS7" s="24">
        <v>70.459999999999994</v>
      </c>
      <c r="BT7" s="24">
        <v>56.43</v>
      </c>
      <c r="BU7" s="24">
        <v>52.6</v>
      </c>
      <c r="BV7" s="24" t="s">
        <v>102</v>
      </c>
      <c r="BW7" s="24" t="s">
        <v>102</v>
      </c>
      <c r="BX7" s="24">
        <v>82.65</v>
      </c>
      <c r="BY7" s="24">
        <v>82.55</v>
      </c>
      <c r="BZ7" s="24">
        <v>83.55</v>
      </c>
      <c r="CA7" s="24">
        <v>97.61</v>
      </c>
      <c r="CB7" s="24" t="s">
        <v>102</v>
      </c>
      <c r="CC7" s="24" t="s">
        <v>102</v>
      </c>
      <c r="CD7" s="24">
        <v>188.35</v>
      </c>
      <c r="CE7" s="24">
        <v>235.12</v>
      </c>
      <c r="CF7" s="24">
        <v>251.68</v>
      </c>
      <c r="CG7" s="24" t="s">
        <v>102</v>
      </c>
      <c r="CH7" s="24" t="s">
        <v>102</v>
      </c>
      <c r="CI7" s="24">
        <v>186.3</v>
      </c>
      <c r="CJ7" s="24">
        <v>188.38</v>
      </c>
      <c r="CK7" s="24">
        <v>185.98</v>
      </c>
      <c r="CL7" s="24">
        <v>138.29</v>
      </c>
      <c r="CM7" s="24" t="s">
        <v>102</v>
      </c>
      <c r="CN7" s="24" t="s">
        <v>102</v>
      </c>
      <c r="CO7" s="24">
        <v>37.869999999999997</v>
      </c>
      <c r="CP7" s="24">
        <v>38.08</v>
      </c>
      <c r="CQ7" s="24">
        <v>38.04</v>
      </c>
      <c r="CR7" s="24" t="s">
        <v>102</v>
      </c>
      <c r="CS7" s="24" t="s">
        <v>102</v>
      </c>
      <c r="CT7" s="24">
        <v>50.53</v>
      </c>
      <c r="CU7" s="24">
        <v>51.42</v>
      </c>
      <c r="CV7" s="24">
        <v>48.95</v>
      </c>
      <c r="CW7" s="24">
        <v>59.1</v>
      </c>
      <c r="CX7" s="24" t="s">
        <v>102</v>
      </c>
      <c r="CY7" s="24" t="s">
        <v>102</v>
      </c>
      <c r="CZ7" s="24">
        <v>63.82</v>
      </c>
      <c r="DA7" s="24">
        <v>63.27</v>
      </c>
      <c r="DB7" s="24">
        <v>62.11</v>
      </c>
      <c r="DC7" s="24" t="s">
        <v>102</v>
      </c>
      <c r="DD7" s="24" t="s">
        <v>102</v>
      </c>
      <c r="DE7" s="24">
        <v>82.08</v>
      </c>
      <c r="DF7" s="24">
        <v>81.34</v>
      </c>
      <c r="DG7" s="24">
        <v>81.14</v>
      </c>
      <c r="DH7" s="24">
        <v>95.82</v>
      </c>
      <c r="DI7" s="24" t="s">
        <v>102</v>
      </c>
      <c r="DJ7" s="24" t="s">
        <v>102</v>
      </c>
      <c r="DK7" s="24">
        <v>3.37</v>
      </c>
      <c r="DL7" s="24">
        <v>6.6</v>
      </c>
      <c r="DM7" s="24">
        <v>9.52</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2024-02-07T08:35:23Z</cp:lastPrinted>
  <dcterms:created xsi:type="dcterms:W3CDTF">2023-12-12T00:50:56Z</dcterms:created>
  <dcterms:modified xsi:type="dcterms:W3CDTF">2025-02-28T04:29:17Z</dcterms:modified>
  <cp:category/>
</cp:coreProperties>
</file>