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25" activeTab="1"/>
  </bookViews>
  <sheets>
    <sheet name="様式A-1" sheetId="1" r:id="rId1"/>
    <sheet name="様式A-2" sheetId="2" r:id="rId2"/>
  </sheets>
  <definedNames/>
  <calcPr fullCalcOnLoad="1"/>
</workbook>
</file>

<file path=xl/sharedStrings.xml><?xml version="1.0" encoding="utf-8"?>
<sst xmlns="http://schemas.openxmlformats.org/spreadsheetml/2006/main" count="127" uniqueCount="72">
  <si>
    <t>区分</t>
  </si>
  <si>
    <t>土地利用の形態の細区分</t>
  </si>
  <si>
    <t>①現況土地
利用面積(㎡)</t>
  </si>
  <si>
    <r>
      <t xml:space="preserve"> 　③雨水浸透阻害行為
 　　 の該当面積(㎡)
 </t>
    </r>
    <r>
      <rPr>
        <sz val="9"/>
        <rFont val="ＭＳ Ｐゴシック"/>
        <family val="3"/>
      </rPr>
      <t>1･2号関連：②の中段+下段
 3号関連   ：②の下段</t>
    </r>
  </si>
  <si>
    <t>流出係数</t>
  </si>
  <si>
    <t>行為前
集水面積
(ha)</t>
  </si>
  <si>
    <t>行為後
集水面積
(ha)</t>
  </si>
  <si>
    <r>
      <t xml:space="preserve">　　②計画土地利用面積（㎡)
 </t>
    </r>
    <r>
      <rPr>
        <sz val="9"/>
        <rFont val="ＭＳ Ｐゴシック"/>
        <family val="3"/>
      </rPr>
      <t>上段：現況が１号及び2号関連　
 中段：現況が3号関連
 下段：現況が1～3号関連以外</t>
    </r>
  </si>
  <si>
    <t>宅
地
等
に
該
当
す
る
土
地</t>
  </si>
  <si>
    <t>第
１
号
関
連</t>
  </si>
  <si>
    <t>宅地</t>
  </si>
  <si>
    <t>池沼</t>
  </si>
  <si>
    <t>水路</t>
  </si>
  <si>
    <t>ため池</t>
  </si>
  <si>
    <t>道路
（法面を有しないものに限る。）</t>
  </si>
  <si>
    <t>道路
（法面を有するもの
　に限る。）</t>
  </si>
  <si>
    <t>不浸透法面
(流出係数=1.00)</t>
  </si>
  <si>
    <t>植生法面
(流出係数=0.40)</t>
  </si>
  <si>
    <t>上記以外の土地
(流出係数=0.90)</t>
  </si>
  <si>
    <t>鉄道道路
（法面を有しないものに限る。）</t>
  </si>
  <si>
    <t>鉄道道路
（法面を有するもの
　に限る。）</t>
  </si>
  <si>
    <t>飛行場
（法面を有しないものに限る。）</t>
  </si>
  <si>
    <t>飛行場
（法面を有するもの
　に限る。）</t>
  </si>
  <si>
    <t>宅
地
等
以
外
の
土
地</t>
  </si>
  <si>
    <t>第
２
号
関
連</t>
  </si>
  <si>
    <t>コンクリート等の不浸透性材料に
より舗装された土地
（法面を除く。）</t>
  </si>
  <si>
    <t>コンクリート等の不浸透性材料に
より覆われた法面</t>
  </si>
  <si>
    <t>第
３
号
関
連</t>
  </si>
  <si>
    <t>ゴルフ場
（雨水を排除するための排水施設
　を伴うものに限る）</t>
  </si>
  <si>
    <t>運動場その他これに類する施設
（雨水を排除するための排水施設
　を伴うものに限る）</t>
  </si>
  <si>
    <t>ローラーその他これに類する建設
機械を用いて締め固められた土地</t>
  </si>
  <si>
    <t>山地</t>
  </si>
  <si>
    <t>人工的に造成され植生に覆われた
法面</t>
  </si>
  <si>
    <t>林地、耕地、原野、その他ローラー
その他これらに類する建設機械を
用いて締め固められていない土地</t>
  </si>
  <si>
    <t>合成流出係数</t>
  </si>
  <si>
    <t>合　　計</t>
  </si>
  <si>
    <t>上記第１号から第３号に
掲げる土地以外の土地</t>
  </si>
  <si>
    <t>エラーチェック⇒</t>
  </si>
  <si>
    <t>↑上記面積が1,000㎡以上
の場合、許可申請対象</t>
  </si>
  <si>
    <t>土地利用別面積集計表</t>
  </si>
  <si>
    <t>■現況土地利用</t>
  </si>
  <si>
    <t>区域Ｎｏ</t>
  </si>
  <si>
    <t>宅地等</t>
  </si>
  <si>
    <t>宅地</t>
  </si>
  <si>
    <t>池沼</t>
  </si>
  <si>
    <t>水路</t>
  </si>
  <si>
    <t>ため池</t>
  </si>
  <si>
    <t>道路</t>
  </si>
  <si>
    <t>植生法面</t>
  </si>
  <si>
    <t>不浸透法面</t>
  </si>
  <si>
    <t>その他</t>
  </si>
  <si>
    <t>鉄道線</t>
  </si>
  <si>
    <t>飛行場</t>
  </si>
  <si>
    <t>(法面を有しないものに限る)</t>
  </si>
  <si>
    <t>(法面を有するものに限る)</t>
  </si>
  <si>
    <t>ｺﾝｸﾘｰﾄ等の不浸透性の材料により覆われた法面</t>
  </si>
  <si>
    <t>第２号関連</t>
  </si>
  <si>
    <t>第３号関連</t>
  </si>
  <si>
    <t>運動場その他これに類する施設（雨水を排除するための排水施設を伴うもの）</t>
  </si>
  <si>
    <t>左記以外の土地</t>
  </si>
  <si>
    <t>山地</t>
  </si>
  <si>
    <t>人工的に造成された植生に覆われた法面</t>
  </si>
  <si>
    <t>ｺﾝｸﾘｰﾄ等の不浸透性の材料により覆われた土地(法面を除く)</t>
  </si>
  <si>
    <t>林地、耕地、原野、その他ﾛｰﾗｰその他これらに類する建設機械を用いて締め固められていない土地</t>
  </si>
  <si>
    <t>ﾛｰﾗｰその他これに類する建設機械を用いて締め固められた土地</t>
  </si>
  <si>
    <t>ｺﾞﾙﾌ場
（雨水を排除するための排水施設を伴うもの）</t>
  </si>
  <si>
    <t>小計</t>
  </si>
  <si>
    <t>小計２</t>
  </si>
  <si>
    <t>■計画土地利用</t>
  </si>
  <si>
    <t>合計</t>
  </si>
  <si>
    <t>（様式Ａ-２）</t>
  </si>
  <si>
    <t>（様式A-１）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</si>
</sst>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
    <numFmt numFmtId="179" formatCode="0.0000"/>
    <numFmt numFmtId="180" formatCode="0.00;\-0.00;"/>
    <numFmt numFmtId="181" formatCode="0.000;\-0.000;"/>
    <numFmt numFmtId="182" formatCode="0.0000;\-0.0000;"/>
    <numFmt numFmtId="183" formatCode="0;\-0;"/>
    <numFmt numFmtId="184" formatCode="#,##0.0000;[Red]\-#,##0.0000"/>
    <numFmt numFmtId="185" formatCode="0.00000"/>
    <numFmt numFmtId="186" formatCode="0&quot;Ａ&quot;"/>
    <numFmt numFmtId="187" formatCode="0.00000&quot;≧&quot;"/>
    <numFmt numFmtId="188" formatCode="0.0000_ "/>
    <numFmt numFmtId="189" formatCode="#,##0.00_ "/>
  </numFmts>
  <fonts count="52">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9"/>
      <name val="ＭＳ Ｐゴシック"/>
      <family val="3"/>
    </font>
    <font>
      <sz val="10"/>
      <name val="ＭＳ Ｐゴシック"/>
      <family val="3"/>
    </font>
    <font>
      <b/>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1"/>
      <name val="Calibri"/>
      <family val="3"/>
    </font>
    <font>
      <b/>
      <sz val="10"/>
      <color theme="1"/>
      <name val="Calibri"/>
      <family val="3"/>
    </font>
    <font>
      <b/>
      <sz val="12"/>
      <color theme="1"/>
      <name val="Calibri"/>
      <family val="3"/>
    </font>
    <font>
      <sz val="9"/>
      <color theme="1"/>
      <name val="Calibri"/>
      <family val="3"/>
    </font>
    <font>
      <sz val="8"/>
      <color theme="1"/>
      <name val="Calibri"/>
      <family val="3"/>
    </font>
    <font>
      <sz val="7"/>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6"/>
        <bgColor indexed="64"/>
      </patternFill>
    </fill>
    <fill>
      <patternFill patternType="solid">
        <fgColor rgb="FFDDDDDD"/>
        <bgColor indexed="64"/>
      </patternFill>
    </fill>
    <fill>
      <patternFill patternType="solid">
        <fgColor rgb="FFFF99FF"/>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diagonalDown="1">
      <left style="thin"/>
      <right style="thin"/>
      <top style="thin"/>
      <bottom style="medium"/>
      <diagonal style="thin"/>
    </border>
    <border diagonalDown="1">
      <left>
        <color indexed="63"/>
      </left>
      <right style="thin"/>
      <top style="medium"/>
      <bottom style="thin"/>
      <diagonal style="thin"/>
    </border>
    <border>
      <left style="thin"/>
      <right style="thin"/>
      <top>
        <color indexed="63"/>
      </top>
      <bottom style="medium"/>
    </border>
    <border>
      <left style="medium"/>
      <right style="medium"/>
      <top style="medium"/>
      <bottom style="medium"/>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thin"/>
      <top style="hair"/>
      <bottom style="thin"/>
    </border>
    <border>
      <left style="thin"/>
      <right style="thin"/>
      <top style="thin"/>
      <bottom style="dotted"/>
    </border>
    <border>
      <left style="thin"/>
      <right style="thin"/>
      <top style="dotted"/>
      <bottom style="dotted"/>
    </border>
    <border>
      <left style="thin"/>
      <right style="thin"/>
      <top style="dotted"/>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color indexed="63"/>
      </right>
      <top style="medium"/>
      <bottom style="thin"/>
    </border>
    <border diagonalDown="1">
      <left style="thin"/>
      <right>
        <color indexed="63"/>
      </right>
      <top style="thin"/>
      <bottom style="medium"/>
      <diagonal style="thin"/>
    </border>
    <border diagonalDown="1">
      <left>
        <color indexed="63"/>
      </left>
      <right style="thin"/>
      <top style="thin"/>
      <bottom style="medium"/>
      <diagonal style="thin"/>
    </border>
    <border>
      <left style="thin"/>
      <right>
        <color indexed="63"/>
      </right>
      <top style="dotted"/>
      <bottom style="hair"/>
    </border>
    <border>
      <left>
        <color indexed="63"/>
      </left>
      <right style="thin"/>
      <top style="dotted"/>
      <bottom style="hair"/>
    </border>
    <border>
      <left style="thin"/>
      <right>
        <color indexed="63"/>
      </right>
      <top style="hair"/>
      <bottom style="dotted"/>
    </border>
    <border>
      <left>
        <color indexed="63"/>
      </left>
      <right style="thin"/>
      <top style="hair"/>
      <bottom style="dotted"/>
    </border>
    <border>
      <left style="thin"/>
      <right>
        <color indexed="63"/>
      </right>
      <top>
        <color indexed="63"/>
      </top>
      <bottom style="hair"/>
    </border>
    <border>
      <left>
        <color indexed="63"/>
      </left>
      <right style="thin"/>
      <top>
        <color indexed="63"/>
      </top>
      <bottom style="hair"/>
    </border>
    <border>
      <left style="thin"/>
      <right style="thin"/>
      <top style="dotted"/>
      <bottom style="medium"/>
    </border>
    <border diagonalDown="1">
      <left style="thin"/>
      <right style="thin"/>
      <top style="medium"/>
      <bottom style="thin"/>
      <diagonal style="thin"/>
    </border>
    <border diagonalDown="1">
      <left style="thin"/>
      <right style="thin"/>
      <top style="thin"/>
      <bottom style="thin"/>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medium"/>
      <bottom>
        <color indexed="63"/>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8">
    <xf numFmtId="0" fontId="0" fillId="0" borderId="0" xfId="0" applyFont="1" applyAlignment="1">
      <alignment vertical="center"/>
    </xf>
    <xf numFmtId="0" fontId="46" fillId="0" borderId="0" xfId="0" applyFont="1" applyAlignment="1">
      <alignment vertical="center"/>
    </xf>
    <xf numFmtId="0" fontId="46" fillId="33" borderId="10" xfId="0" applyFont="1" applyFill="1" applyBorder="1" applyAlignment="1">
      <alignment horizontal="centerContinuous" vertical="center"/>
    </xf>
    <xf numFmtId="0" fontId="46" fillId="33" borderId="11" xfId="0" applyFont="1" applyFill="1" applyBorder="1" applyAlignment="1">
      <alignment horizontal="centerContinuous" vertical="center"/>
    </xf>
    <xf numFmtId="0" fontId="46" fillId="33" borderId="11" xfId="0" applyFont="1" applyFill="1" applyBorder="1" applyAlignment="1">
      <alignment horizontal="center" vertical="center" wrapText="1"/>
    </xf>
    <xf numFmtId="0" fontId="46" fillId="33" borderId="11" xfId="0" applyFont="1" applyFill="1" applyBorder="1" applyAlignment="1">
      <alignment vertical="center" wrapText="1"/>
    </xf>
    <xf numFmtId="0" fontId="46" fillId="33" borderId="11" xfId="0" applyFont="1" applyFill="1" applyBorder="1" applyAlignment="1">
      <alignment horizontal="center" vertical="center"/>
    </xf>
    <xf numFmtId="0" fontId="46" fillId="33" borderId="12" xfId="0" applyFont="1" applyFill="1" applyBorder="1" applyAlignment="1">
      <alignment horizontal="center" vertical="center" wrapText="1"/>
    </xf>
    <xf numFmtId="0" fontId="4" fillId="33" borderId="10" xfId="0" applyFont="1" applyFill="1" applyBorder="1" applyAlignment="1">
      <alignment horizontal="center" vertical="center" shrinkToFit="1"/>
    </xf>
    <xf numFmtId="0" fontId="47" fillId="0" borderId="0" xfId="0" applyFont="1" applyAlignment="1">
      <alignment horizontal="right" vertical="center"/>
    </xf>
    <xf numFmtId="0" fontId="48" fillId="0" borderId="0" xfId="0" applyFont="1" applyAlignment="1">
      <alignment vertical="center"/>
    </xf>
    <xf numFmtId="182" fontId="46" fillId="34" borderId="13" xfId="0" applyNumberFormat="1" applyFont="1" applyFill="1" applyBorder="1" applyAlignment="1">
      <alignment horizontal="center" vertical="center"/>
    </xf>
    <xf numFmtId="182" fontId="46" fillId="34" borderId="14" xfId="0" applyNumberFormat="1" applyFont="1" applyFill="1" applyBorder="1" applyAlignment="1">
      <alignment horizontal="center" vertical="center"/>
    </xf>
    <xf numFmtId="178" fontId="6" fillId="34" borderId="15" xfId="0" applyNumberFormat="1" applyFont="1" applyFill="1" applyBorder="1" applyAlignment="1">
      <alignment horizontal="center" vertical="center"/>
    </xf>
    <xf numFmtId="178" fontId="6" fillId="34" borderId="16" xfId="0" applyNumberFormat="1" applyFont="1" applyFill="1" applyBorder="1" applyAlignment="1">
      <alignment horizontal="center" vertical="center"/>
    </xf>
    <xf numFmtId="0" fontId="46" fillId="35" borderId="17" xfId="0" applyFont="1" applyFill="1" applyBorder="1" applyAlignment="1">
      <alignment vertical="center"/>
    </xf>
    <xf numFmtId="0" fontId="46" fillId="35" borderId="18" xfId="0" applyFont="1" applyFill="1" applyBorder="1" applyAlignment="1">
      <alignment vertical="center"/>
    </xf>
    <xf numFmtId="0" fontId="49" fillId="35" borderId="19" xfId="0" applyFont="1" applyFill="1" applyBorder="1" applyAlignment="1">
      <alignment horizontal="center" vertical="center" wrapText="1"/>
    </xf>
    <xf numFmtId="183" fontId="46" fillId="34" borderId="13" xfId="0" applyNumberFormat="1" applyFont="1" applyFill="1" applyBorder="1" applyAlignment="1">
      <alignment horizontal="center" vertical="center"/>
    </xf>
    <xf numFmtId="183" fontId="46" fillId="36" borderId="20"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3" xfId="0" applyFont="1" applyFill="1" applyBorder="1" applyAlignment="1">
      <alignment horizontal="centerContinuous" vertical="center"/>
    </xf>
    <xf numFmtId="0" fontId="0" fillId="33" borderId="24" xfId="0" applyFont="1" applyFill="1" applyBorder="1" applyAlignment="1">
      <alignment horizontal="centerContinuous" vertical="center"/>
    </xf>
    <xf numFmtId="0" fontId="0" fillId="33" borderId="25" xfId="0" applyFont="1" applyFill="1" applyBorder="1" applyAlignment="1">
      <alignment horizontal="centerContinuous" vertical="center"/>
    </xf>
    <xf numFmtId="0" fontId="0" fillId="33" borderId="26" xfId="0" applyFont="1" applyFill="1" applyBorder="1" applyAlignment="1">
      <alignment vertical="center"/>
    </xf>
    <xf numFmtId="0" fontId="0" fillId="33" borderId="27" xfId="0" applyFont="1" applyFill="1" applyBorder="1" applyAlignment="1">
      <alignment horizontal="centerContinuous" vertical="center"/>
    </xf>
    <xf numFmtId="0" fontId="0" fillId="33" borderId="28" xfId="0" applyFont="1" applyFill="1" applyBorder="1" applyAlignment="1">
      <alignment horizontal="centerContinuous" vertical="center"/>
    </xf>
    <xf numFmtId="0" fontId="0" fillId="33" borderId="29" xfId="0" applyFont="1" applyFill="1" applyBorder="1" applyAlignment="1">
      <alignment horizontal="centerContinuous" vertical="center"/>
    </xf>
    <xf numFmtId="0" fontId="0" fillId="33" borderId="30" xfId="0" applyFont="1" applyFill="1" applyBorder="1" applyAlignment="1">
      <alignment vertical="center"/>
    </xf>
    <xf numFmtId="0" fontId="0" fillId="33" borderId="26" xfId="0" applyFont="1" applyFill="1" applyBorder="1" applyAlignment="1">
      <alignment horizontal="center" vertical="center"/>
    </xf>
    <xf numFmtId="0" fontId="49" fillId="33" borderId="23" xfId="0" applyFont="1" applyFill="1" applyBorder="1" applyAlignment="1">
      <alignment horizontal="centerContinuous" vertical="center" wrapText="1"/>
    </xf>
    <xf numFmtId="0" fontId="49" fillId="33" borderId="21" xfId="0" applyFont="1" applyFill="1" applyBorder="1" applyAlignment="1">
      <alignment horizontal="centerContinuous" vertical="center" wrapText="1"/>
    </xf>
    <xf numFmtId="0" fontId="0" fillId="33" borderId="27" xfId="0" applyFont="1" applyFill="1" applyBorder="1" applyAlignment="1">
      <alignment vertical="center"/>
    </xf>
    <xf numFmtId="0" fontId="49" fillId="33" borderId="31" xfId="0" applyFont="1" applyFill="1" applyBorder="1" applyAlignment="1">
      <alignment horizontal="center" vertical="center" shrinkToFit="1"/>
    </xf>
    <xf numFmtId="0" fontId="49" fillId="33" borderId="27" xfId="0" applyFont="1" applyFill="1" applyBorder="1" applyAlignment="1">
      <alignment horizontal="center" vertical="center" shrinkToFit="1"/>
    </xf>
    <xf numFmtId="0" fontId="0" fillId="33" borderId="27" xfId="0" applyFont="1" applyFill="1" applyBorder="1" applyAlignment="1">
      <alignment horizontal="center" vertical="center"/>
    </xf>
    <xf numFmtId="0" fontId="0" fillId="33" borderId="21" xfId="0" applyFont="1" applyFill="1" applyBorder="1" applyAlignment="1">
      <alignment horizontal="center" vertical="center"/>
    </xf>
    <xf numFmtId="0" fontId="0" fillId="34" borderId="27" xfId="0" applyFont="1" applyFill="1" applyBorder="1" applyAlignment="1">
      <alignment horizontal="center" vertical="center"/>
    </xf>
    <xf numFmtId="0" fontId="50" fillId="33" borderId="30" xfId="0" applyFont="1" applyFill="1" applyBorder="1" applyAlignment="1">
      <alignment vertical="center" wrapText="1"/>
    </xf>
    <xf numFmtId="0" fontId="0" fillId="33" borderId="26" xfId="0" applyFont="1" applyFill="1" applyBorder="1" applyAlignment="1">
      <alignment vertical="center" wrapText="1"/>
    </xf>
    <xf numFmtId="0" fontId="0" fillId="33" borderId="27" xfId="0" applyFont="1" applyFill="1" applyBorder="1" applyAlignment="1">
      <alignment vertical="center" wrapText="1"/>
    </xf>
    <xf numFmtId="0" fontId="51" fillId="33" borderId="30" xfId="0" applyFont="1" applyFill="1" applyBorder="1" applyAlignment="1">
      <alignment vertical="center" wrapText="1"/>
    </xf>
    <xf numFmtId="0" fontId="50" fillId="33" borderId="32" xfId="0" applyFont="1" applyFill="1" applyBorder="1" applyAlignment="1">
      <alignment vertical="center" wrapText="1"/>
    </xf>
    <xf numFmtId="0" fontId="0" fillId="33" borderId="0" xfId="0" applyFont="1" applyFill="1" applyBorder="1" applyAlignment="1">
      <alignment vertical="center" wrapText="1"/>
    </xf>
    <xf numFmtId="0" fontId="0" fillId="33" borderId="28" xfId="0" applyFont="1" applyFill="1" applyBorder="1" applyAlignment="1">
      <alignment vertical="center" wrapText="1"/>
    </xf>
    <xf numFmtId="0" fontId="49" fillId="33" borderId="30" xfId="0" applyFont="1" applyFill="1" applyBorder="1" applyAlignment="1">
      <alignment vertical="center" wrapText="1"/>
    </xf>
    <xf numFmtId="0" fontId="50" fillId="33" borderId="33" xfId="0" applyFont="1" applyFill="1" applyBorder="1" applyAlignment="1">
      <alignment vertical="center" wrapText="1"/>
    </xf>
    <xf numFmtId="0" fontId="0" fillId="33" borderId="34" xfId="0" applyFont="1" applyFill="1" applyBorder="1" applyAlignment="1">
      <alignment vertical="center" wrapText="1"/>
    </xf>
    <xf numFmtId="0" fontId="0" fillId="33" borderId="31" xfId="0" applyFont="1" applyFill="1" applyBorder="1" applyAlignment="1">
      <alignment vertical="center" wrapText="1"/>
    </xf>
    <xf numFmtId="0" fontId="0" fillId="33" borderId="30" xfId="0" applyFont="1" applyFill="1" applyBorder="1" applyAlignment="1">
      <alignment horizontal="center" vertical="center"/>
    </xf>
    <xf numFmtId="0" fontId="0" fillId="33" borderId="26" xfId="0" applyFont="1" applyFill="1" applyBorder="1" applyAlignment="1">
      <alignment vertical="center"/>
    </xf>
    <xf numFmtId="0" fontId="0" fillId="33" borderId="27" xfId="0" applyFont="1" applyFill="1" applyBorder="1" applyAlignment="1">
      <alignment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28" xfId="0" applyFont="1" applyBorder="1" applyAlignment="1">
      <alignment horizontal="center" vertical="center"/>
    </xf>
    <xf numFmtId="0" fontId="46" fillId="33" borderId="11" xfId="0" applyFont="1" applyFill="1" applyBorder="1" applyAlignment="1">
      <alignment vertical="center" wrapText="1"/>
    </xf>
    <xf numFmtId="0" fontId="46" fillId="33" borderId="13" xfId="0" applyFont="1" applyFill="1" applyBorder="1" applyAlignment="1">
      <alignment vertical="center"/>
    </xf>
    <xf numFmtId="0" fontId="46" fillId="33" borderId="21" xfId="0" applyFont="1" applyFill="1" applyBorder="1" applyAlignment="1">
      <alignment vertical="center"/>
    </xf>
    <xf numFmtId="0" fontId="46" fillId="34" borderId="21" xfId="0" applyFont="1" applyFill="1" applyBorder="1" applyAlignment="1">
      <alignment horizontal="center" vertical="center"/>
    </xf>
    <xf numFmtId="0" fontId="46" fillId="34" borderId="13" xfId="0" applyFont="1" applyFill="1" applyBorder="1" applyAlignment="1">
      <alignment horizontal="center" vertical="center"/>
    </xf>
    <xf numFmtId="0" fontId="46" fillId="0" borderId="35" xfId="0" applyFont="1" applyBorder="1" applyAlignment="1">
      <alignment horizontal="center" vertical="center"/>
    </xf>
    <xf numFmtId="0" fontId="46" fillId="0" borderId="36" xfId="0" applyFont="1" applyBorder="1" applyAlignment="1">
      <alignment horizontal="center" vertical="center"/>
    </xf>
    <xf numFmtId="0" fontId="46" fillId="33" borderId="21" xfId="0" applyFont="1" applyFill="1" applyBorder="1" applyAlignment="1">
      <alignment vertical="center" wrapText="1"/>
    </xf>
    <xf numFmtId="0" fontId="0" fillId="33" borderId="21" xfId="0" applyFont="1" applyFill="1" applyBorder="1" applyAlignment="1">
      <alignment vertical="center"/>
    </xf>
    <xf numFmtId="0" fontId="46" fillId="33" borderId="37" xfId="0" applyFont="1" applyFill="1" applyBorder="1" applyAlignment="1">
      <alignment vertical="center" wrapText="1"/>
    </xf>
    <xf numFmtId="0" fontId="0" fillId="33" borderId="38" xfId="0" applyFont="1" applyFill="1" applyBorder="1" applyAlignment="1">
      <alignment vertical="center"/>
    </xf>
    <xf numFmtId="0" fontId="46" fillId="33" borderId="38" xfId="0" applyFont="1" applyFill="1" applyBorder="1" applyAlignment="1">
      <alignment vertical="center" wrapText="1"/>
    </xf>
    <xf numFmtId="0" fontId="50" fillId="33" borderId="38" xfId="0" applyFont="1" applyFill="1" applyBorder="1" applyAlignment="1">
      <alignment vertical="center" wrapText="1"/>
    </xf>
    <xf numFmtId="0" fontId="50" fillId="33" borderId="38" xfId="0" applyFont="1" applyFill="1" applyBorder="1" applyAlignment="1">
      <alignment vertical="center"/>
    </xf>
    <xf numFmtId="0" fontId="50" fillId="33" borderId="39" xfId="0" applyFont="1" applyFill="1" applyBorder="1" applyAlignment="1">
      <alignment vertical="center"/>
    </xf>
    <xf numFmtId="0" fontId="50" fillId="33" borderId="21" xfId="0" applyFont="1" applyFill="1" applyBorder="1" applyAlignment="1">
      <alignment vertical="center" wrapText="1"/>
    </xf>
    <xf numFmtId="0" fontId="50" fillId="33" borderId="21" xfId="0" applyFont="1" applyFill="1" applyBorder="1" applyAlignment="1">
      <alignment vertical="center"/>
    </xf>
    <xf numFmtId="0" fontId="46" fillId="33" borderId="15" xfId="0" applyFont="1" applyFill="1" applyBorder="1" applyAlignment="1">
      <alignment vertical="center"/>
    </xf>
    <xf numFmtId="0" fontId="50" fillId="33" borderId="15" xfId="0" applyFont="1" applyFill="1" applyBorder="1" applyAlignment="1">
      <alignment vertical="center"/>
    </xf>
    <xf numFmtId="0" fontId="46" fillId="33" borderId="13" xfId="0" applyFont="1" applyFill="1" applyBorder="1" applyAlignment="1">
      <alignment vertical="center" wrapText="1"/>
    </xf>
    <xf numFmtId="0" fontId="46" fillId="33" borderId="40" xfId="0" applyFont="1" applyFill="1" applyBorder="1" applyAlignment="1">
      <alignment horizontal="center" vertical="center" wrapText="1"/>
    </xf>
    <xf numFmtId="0" fontId="46" fillId="33" borderId="41" xfId="0" applyFont="1" applyFill="1" applyBorder="1" applyAlignment="1">
      <alignment horizontal="center" vertical="center"/>
    </xf>
    <xf numFmtId="0" fontId="46" fillId="33" borderId="42" xfId="0" applyFont="1" applyFill="1" applyBorder="1" applyAlignment="1">
      <alignment horizontal="center" vertical="center"/>
    </xf>
    <xf numFmtId="0" fontId="46" fillId="33" borderId="13" xfId="0" applyFont="1" applyFill="1" applyBorder="1" applyAlignment="1">
      <alignment horizontal="center" vertical="center" wrapText="1"/>
    </xf>
    <xf numFmtId="0" fontId="46" fillId="33" borderId="21" xfId="0" applyFont="1" applyFill="1" applyBorder="1" applyAlignment="1">
      <alignment horizontal="center" vertical="center"/>
    </xf>
    <xf numFmtId="0" fontId="46" fillId="33" borderId="15" xfId="0" applyFont="1" applyFill="1" applyBorder="1" applyAlignment="1">
      <alignment horizontal="center" vertical="center"/>
    </xf>
    <xf numFmtId="0" fontId="46" fillId="33" borderId="43" xfId="0" applyFont="1" applyFill="1" applyBorder="1" applyAlignment="1">
      <alignment horizontal="center" vertical="center" wrapText="1"/>
    </xf>
    <xf numFmtId="0" fontId="46" fillId="33" borderId="44" xfId="0" applyFont="1" applyFill="1" applyBorder="1" applyAlignment="1">
      <alignment horizontal="center" vertical="center"/>
    </xf>
    <xf numFmtId="0" fontId="46" fillId="33" borderId="45" xfId="0" applyFont="1" applyFill="1" applyBorder="1" applyAlignment="1">
      <alignment horizontal="center" vertical="center"/>
    </xf>
    <xf numFmtId="0" fontId="46" fillId="33" borderId="30" xfId="0" applyFont="1" applyFill="1" applyBorder="1" applyAlignment="1">
      <alignment vertical="center"/>
    </xf>
    <xf numFmtId="0" fontId="46" fillId="33" borderId="40" xfId="0" applyFont="1" applyFill="1" applyBorder="1" applyAlignment="1">
      <alignment horizontal="center" vertical="center"/>
    </xf>
    <xf numFmtId="0" fontId="46" fillId="33" borderId="13"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15" xfId="0" applyFont="1" applyFill="1" applyBorder="1" applyAlignment="1">
      <alignment horizontal="center" vertical="center"/>
    </xf>
    <xf numFmtId="0" fontId="46" fillId="34" borderId="30" xfId="0" applyFont="1" applyFill="1" applyBorder="1" applyAlignment="1">
      <alignment horizontal="center" vertical="center"/>
    </xf>
    <xf numFmtId="0" fontId="46" fillId="33" borderId="46" xfId="0" applyFont="1" applyFill="1" applyBorder="1" applyAlignment="1">
      <alignment horizontal="center" vertical="center" wrapText="1"/>
    </xf>
    <xf numFmtId="0" fontId="0" fillId="0" borderId="47" xfId="0" applyFont="1" applyBorder="1" applyAlignment="1">
      <alignment horizontal="center" vertical="center"/>
    </xf>
    <xf numFmtId="0" fontId="49" fillId="33" borderId="46" xfId="0" applyFont="1" applyFill="1" applyBorder="1" applyAlignment="1">
      <alignment horizontal="center" vertical="center" textRotation="255" wrapText="1"/>
    </xf>
    <xf numFmtId="0" fontId="49" fillId="0" borderId="47" xfId="0" applyFont="1" applyBorder="1" applyAlignment="1">
      <alignment horizontal="center" vertical="center" textRotation="255"/>
    </xf>
    <xf numFmtId="0" fontId="49" fillId="0" borderId="48" xfId="0" applyFont="1" applyBorder="1" applyAlignment="1">
      <alignment horizontal="center" vertical="center" textRotation="255"/>
    </xf>
    <xf numFmtId="0" fontId="46" fillId="34" borderId="15" xfId="0" applyFont="1" applyFill="1" applyBorder="1" applyAlignment="1">
      <alignment horizontal="center" vertical="center"/>
    </xf>
    <xf numFmtId="0" fontId="46" fillId="0" borderId="49" xfId="0" applyFont="1" applyBorder="1" applyAlignment="1">
      <alignment horizontal="center" vertical="center"/>
    </xf>
    <xf numFmtId="0" fontId="46" fillId="0" borderId="50" xfId="0" applyFont="1" applyBorder="1" applyAlignment="1">
      <alignment horizontal="center" vertical="center"/>
    </xf>
    <xf numFmtId="0" fontId="46" fillId="0" borderId="51" xfId="0" applyFont="1" applyBorder="1" applyAlignment="1">
      <alignment horizontal="center" vertical="center"/>
    </xf>
    <xf numFmtId="0" fontId="46" fillId="0" borderId="52" xfId="0" applyFont="1" applyBorder="1" applyAlignment="1">
      <alignment horizontal="center" vertical="center"/>
    </xf>
    <xf numFmtId="0" fontId="46" fillId="0" borderId="53" xfId="0" applyFont="1" applyBorder="1" applyAlignment="1">
      <alignment horizontal="center" vertical="center"/>
    </xf>
    <xf numFmtId="0" fontId="46" fillId="0" borderId="54" xfId="0" applyFont="1" applyBorder="1" applyAlignment="1">
      <alignment horizontal="center" vertical="center"/>
    </xf>
    <xf numFmtId="0" fontId="46" fillId="0" borderId="55" xfId="0" applyFont="1" applyBorder="1" applyAlignment="1">
      <alignment horizontal="center" vertical="center"/>
    </xf>
    <xf numFmtId="0" fontId="46" fillId="0" borderId="56" xfId="0" applyFont="1" applyBorder="1" applyAlignment="1">
      <alignment horizontal="center" vertical="center"/>
    </xf>
    <xf numFmtId="0" fontId="46" fillId="0" borderId="57" xfId="0" applyFont="1" applyBorder="1" applyAlignment="1">
      <alignment horizontal="center" vertical="center"/>
    </xf>
    <xf numFmtId="0" fontId="46" fillId="0" borderId="58" xfId="0" applyFont="1" applyBorder="1" applyAlignment="1">
      <alignment horizontal="center" vertical="center"/>
    </xf>
    <xf numFmtId="183" fontId="46" fillId="34" borderId="59" xfId="0" applyNumberFormat="1" applyFont="1" applyFill="1" applyBorder="1" applyAlignment="1">
      <alignment horizontal="center" vertical="center"/>
    </xf>
    <xf numFmtId="183" fontId="46" fillId="34" borderId="60" xfId="0" applyNumberFormat="1" applyFont="1" applyFill="1" applyBorder="1" applyAlignment="1">
      <alignment horizontal="center" vertical="center"/>
    </xf>
    <xf numFmtId="0" fontId="46" fillId="35" borderId="61" xfId="0" applyFont="1" applyFill="1" applyBorder="1" applyAlignment="1">
      <alignment vertical="center"/>
    </xf>
    <xf numFmtId="0" fontId="46" fillId="35" borderId="62" xfId="0" applyFont="1" applyFill="1" applyBorder="1" applyAlignment="1">
      <alignment vertical="center"/>
    </xf>
    <xf numFmtId="0" fontId="46" fillId="34" borderId="38" xfId="0" applyFont="1" applyFill="1" applyBorder="1" applyAlignment="1">
      <alignment horizontal="center" vertical="center"/>
    </xf>
    <xf numFmtId="0" fontId="46" fillId="0" borderId="63" xfId="0" applyFont="1" applyBorder="1" applyAlignment="1">
      <alignment horizontal="center" vertical="center"/>
    </xf>
    <xf numFmtId="0" fontId="46" fillId="0" borderId="64" xfId="0" applyFont="1" applyBorder="1" applyAlignment="1">
      <alignment horizontal="center" vertical="center"/>
    </xf>
    <xf numFmtId="0" fontId="46" fillId="0" borderId="65" xfId="0" applyFont="1" applyBorder="1" applyAlignment="1">
      <alignment horizontal="center" vertical="center"/>
    </xf>
    <xf numFmtId="0" fontId="46" fillId="0" borderId="66" xfId="0" applyFont="1" applyBorder="1" applyAlignment="1">
      <alignment horizontal="center" vertical="center"/>
    </xf>
    <xf numFmtId="0" fontId="46" fillId="0" borderId="67" xfId="0" applyFont="1" applyBorder="1" applyAlignment="1">
      <alignment horizontal="center" vertical="center"/>
    </xf>
    <xf numFmtId="0" fontId="46" fillId="0" borderId="68" xfId="0" applyFont="1" applyBorder="1" applyAlignment="1">
      <alignment horizontal="center" vertical="center"/>
    </xf>
    <xf numFmtId="0" fontId="46" fillId="34" borderId="37" xfId="0" applyFont="1" applyFill="1" applyBorder="1" applyAlignment="1">
      <alignment horizontal="center" vertical="center"/>
    </xf>
    <xf numFmtId="0" fontId="46" fillId="34" borderId="69" xfId="0" applyFont="1" applyFill="1" applyBorder="1" applyAlignment="1">
      <alignment horizontal="center" vertical="center"/>
    </xf>
    <xf numFmtId="0" fontId="46" fillId="34" borderId="39" xfId="0" applyFont="1" applyFill="1" applyBorder="1" applyAlignment="1">
      <alignment horizontal="center" vertical="center"/>
    </xf>
    <xf numFmtId="183" fontId="46" fillId="34" borderId="13" xfId="0" applyNumberFormat="1" applyFont="1" applyFill="1" applyBorder="1" applyAlignment="1">
      <alignment horizontal="center" vertical="center"/>
    </xf>
    <xf numFmtId="183" fontId="46" fillId="34" borderId="21" xfId="0" applyNumberFormat="1" applyFont="1" applyFill="1" applyBorder="1" applyAlignment="1">
      <alignment horizontal="center" vertical="center"/>
    </xf>
    <xf numFmtId="183" fontId="46" fillId="34" borderId="30" xfId="0" applyNumberFormat="1" applyFont="1" applyFill="1" applyBorder="1" applyAlignment="1">
      <alignment horizontal="center" vertical="center"/>
    </xf>
    <xf numFmtId="183" fontId="46" fillId="34" borderId="39" xfId="0" applyNumberFormat="1" applyFont="1" applyFill="1" applyBorder="1" applyAlignment="1">
      <alignment horizontal="center" vertical="center"/>
    </xf>
    <xf numFmtId="183" fontId="46" fillId="34" borderId="37" xfId="0" applyNumberFormat="1" applyFont="1" applyFill="1" applyBorder="1" applyAlignment="1">
      <alignment horizontal="center" vertical="center"/>
    </xf>
    <xf numFmtId="183" fontId="46" fillId="34" borderId="27" xfId="0" applyNumberFormat="1" applyFont="1" applyFill="1" applyBorder="1" applyAlignment="1">
      <alignment horizontal="center" vertical="center"/>
    </xf>
    <xf numFmtId="183" fontId="46" fillId="34" borderId="15" xfId="0" applyNumberFormat="1" applyFont="1" applyFill="1" applyBorder="1" applyAlignment="1">
      <alignment horizontal="center" vertical="center"/>
    </xf>
    <xf numFmtId="183" fontId="0" fillId="34" borderId="21" xfId="0" applyNumberFormat="1" applyFont="1" applyFill="1" applyBorder="1" applyAlignment="1">
      <alignment horizontal="center" vertical="center"/>
    </xf>
    <xf numFmtId="0" fontId="46" fillId="35" borderId="70" xfId="0" applyFont="1" applyFill="1" applyBorder="1" applyAlignment="1">
      <alignment vertical="center"/>
    </xf>
    <xf numFmtId="0" fontId="46" fillId="35" borderId="71" xfId="0" applyFont="1" applyFill="1" applyBorder="1" applyAlignment="1">
      <alignment vertical="center"/>
    </xf>
    <xf numFmtId="0" fontId="0" fillId="35" borderId="71" xfId="0" applyFont="1" applyFill="1" applyBorder="1" applyAlignment="1">
      <alignment vertical="center"/>
    </xf>
    <xf numFmtId="0" fontId="0" fillId="35" borderId="17" xfId="0" applyFont="1" applyFill="1" applyBorder="1" applyAlignment="1">
      <alignment vertical="center"/>
    </xf>
    <xf numFmtId="178" fontId="46" fillId="34" borderId="13" xfId="0" applyNumberFormat="1" applyFont="1" applyFill="1" applyBorder="1" applyAlignment="1">
      <alignment horizontal="center" vertical="center"/>
    </xf>
    <xf numFmtId="178" fontId="46" fillId="34" borderId="21" xfId="0" applyNumberFormat="1" applyFont="1" applyFill="1" applyBorder="1" applyAlignment="1">
      <alignment horizontal="center" vertical="center"/>
    </xf>
    <xf numFmtId="182" fontId="46" fillId="34" borderId="72" xfId="0" applyNumberFormat="1" applyFont="1" applyFill="1" applyBorder="1" applyAlignment="1">
      <alignment vertical="center"/>
    </xf>
    <xf numFmtId="182" fontId="46" fillId="34" borderId="73" xfId="0" applyNumberFormat="1" applyFont="1" applyFill="1" applyBorder="1" applyAlignment="1">
      <alignment vertical="center"/>
    </xf>
    <xf numFmtId="182" fontId="46" fillId="34" borderId="74" xfId="0" applyNumberFormat="1" applyFont="1" applyFill="1" applyBorder="1" applyAlignment="1">
      <alignment vertical="center"/>
    </xf>
    <xf numFmtId="182" fontId="46" fillId="34" borderId="13" xfId="0" applyNumberFormat="1" applyFont="1" applyFill="1" applyBorder="1" applyAlignment="1">
      <alignment horizontal="center" vertical="center"/>
    </xf>
    <xf numFmtId="182" fontId="46" fillId="34" borderId="21" xfId="0" applyNumberFormat="1" applyFont="1" applyFill="1" applyBorder="1" applyAlignment="1">
      <alignment horizontal="center" vertical="center"/>
    </xf>
    <xf numFmtId="182" fontId="46" fillId="34" borderId="75" xfId="0" applyNumberFormat="1" applyFont="1" applyFill="1" applyBorder="1" applyAlignment="1">
      <alignment horizontal="center" vertical="center"/>
    </xf>
    <xf numFmtId="182" fontId="46" fillId="34" borderId="73" xfId="0" applyNumberFormat="1" applyFont="1" applyFill="1" applyBorder="1" applyAlignment="1">
      <alignment horizontal="center" vertical="center"/>
    </xf>
    <xf numFmtId="182" fontId="46" fillId="34" borderId="74" xfId="0" applyNumberFormat="1" applyFont="1" applyFill="1" applyBorder="1" applyAlignment="1">
      <alignment horizontal="center" vertical="center"/>
    </xf>
    <xf numFmtId="0" fontId="46" fillId="34" borderId="30" xfId="0" applyFont="1" applyFill="1" applyBorder="1" applyAlignment="1">
      <alignment vertical="center"/>
    </xf>
    <xf numFmtId="0" fontId="46" fillId="34" borderId="26" xfId="0" applyFont="1" applyFill="1" applyBorder="1" applyAlignment="1">
      <alignment vertical="center"/>
    </xf>
    <xf numFmtId="0" fontId="0" fillId="34" borderId="26" xfId="0" applyFont="1" applyFill="1" applyBorder="1" applyAlignment="1">
      <alignment vertical="center"/>
    </xf>
    <xf numFmtId="0" fontId="0" fillId="34" borderId="27" xfId="0" applyFont="1" applyFill="1" applyBorder="1" applyAlignment="1">
      <alignment vertical="center"/>
    </xf>
    <xf numFmtId="182" fontId="46" fillId="34" borderId="30" xfId="0" applyNumberFormat="1" applyFont="1" applyFill="1" applyBorder="1" applyAlignment="1">
      <alignment horizontal="center" vertical="center"/>
    </xf>
    <xf numFmtId="182" fontId="46" fillId="34" borderId="26" xfId="0" applyNumberFormat="1" applyFont="1" applyFill="1" applyBorder="1" applyAlignment="1">
      <alignment horizontal="center" vertical="center"/>
    </xf>
    <xf numFmtId="182" fontId="46" fillId="34" borderId="27" xfId="0" applyNumberFormat="1" applyFont="1" applyFill="1" applyBorder="1" applyAlignment="1">
      <alignment horizontal="center" vertical="center"/>
    </xf>
    <xf numFmtId="182" fontId="46" fillId="34" borderId="76" xfId="0" applyNumberFormat="1" applyFont="1" applyFill="1" applyBorder="1" applyAlignment="1">
      <alignment vertical="center"/>
    </xf>
    <xf numFmtId="182" fontId="46" fillId="34" borderId="14" xfId="0" applyNumberFormat="1" applyFont="1" applyFill="1" applyBorder="1" applyAlignment="1">
      <alignment vertical="center"/>
    </xf>
    <xf numFmtId="182" fontId="0" fillId="34" borderId="21" xfId="0" applyNumberFormat="1" applyFont="1" applyFill="1" applyBorder="1" applyAlignment="1">
      <alignment horizontal="center" vertical="center"/>
    </xf>
    <xf numFmtId="182" fontId="0" fillId="34" borderId="76" xfId="0" applyNumberFormat="1" applyFont="1" applyFill="1" applyBorder="1" applyAlignment="1">
      <alignment vertical="center"/>
    </xf>
    <xf numFmtId="178" fontId="46" fillId="34" borderId="30" xfId="0" applyNumberFormat="1" applyFont="1" applyFill="1" applyBorder="1" applyAlignment="1">
      <alignment horizontal="center" vertical="center"/>
    </xf>
    <xf numFmtId="178" fontId="46" fillId="34" borderId="15" xfId="0" applyNumberFormat="1" applyFont="1" applyFill="1" applyBorder="1" applyAlignment="1">
      <alignment horizontal="center" vertical="center"/>
    </xf>
    <xf numFmtId="182" fontId="46" fillId="34" borderId="15" xfId="0" applyNumberFormat="1" applyFont="1" applyFill="1" applyBorder="1" applyAlignment="1">
      <alignment horizontal="center" vertical="center"/>
    </xf>
    <xf numFmtId="182" fontId="46" fillId="34" borderId="16" xfId="0" applyNumberFormat="1" applyFont="1" applyFill="1" applyBorder="1" applyAlignment="1">
      <alignment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182" fontId="0" fillId="34" borderId="15" xfId="0" applyNumberFormat="1" applyFont="1" applyFill="1" applyBorder="1" applyAlignment="1">
      <alignment horizontal="center" vertical="center"/>
    </xf>
    <xf numFmtId="182" fontId="0" fillId="34" borderId="16" xfId="0" applyNumberFormat="1" applyFont="1" applyFill="1" applyBorder="1" applyAlignment="1">
      <alignment vertical="center"/>
    </xf>
    <xf numFmtId="178" fontId="5" fillId="34" borderId="30" xfId="0" applyNumberFormat="1" applyFont="1" applyFill="1" applyBorder="1" applyAlignment="1">
      <alignment horizontal="center" vertical="center"/>
    </xf>
    <xf numFmtId="178" fontId="5" fillId="34" borderId="26" xfId="0" applyNumberFormat="1" applyFont="1" applyFill="1" applyBorder="1" applyAlignment="1">
      <alignment horizontal="center" vertical="center"/>
    </xf>
    <xf numFmtId="178" fontId="5" fillId="34" borderId="27" xfId="0" applyNumberFormat="1" applyFont="1" applyFill="1" applyBorder="1" applyAlignment="1">
      <alignment horizontal="center" vertical="center"/>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Z34"/>
  <sheetViews>
    <sheetView zoomScale="85" zoomScaleNormal="85" zoomScalePageLayoutView="0" workbookViewId="0" topLeftCell="C1">
      <selection activeCell="X20" sqref="X20"/>
    </sheetView>
  </sheetViews>
  <sheetFormatPr defaultColWidth="9.140625" defaultRowHeight="18" customHeight="1"/>
  <cols>
    <col min="1" max="1" width="1.57421875" style="0" customWidth="1"/>
    <col min="2" max="26" width="7.8515625" style="0" customWidth="1"/>
    <col min="27" max="27" width="3.140625" style="0" customWidth="1"/>
  </cols>
  <sheetData>
    <row r="2" spans="2:26" ht="18" customHeight="1">
      <c r="B2" t="s">
        <v>40</v>
      </c>
      <c r="X2" s="57" t="s">
        <v>71</v>
      </c>
      <c r="Y2" s="57"/>
      <c r="Z2" s="57"/>
    </row>
    <row r="3" spans="2:26" ht="18" customHeight="1">
      <c r="B3" s="51" t="s">
        <v>41</v>
      </c>
      <c r="C3" s="23" t="s">
        <v>42</v>
      </c>
      <c r="D3" s="24"/>
      <c r="E3" s="24"/>
      <c r="F3" s="24"/>
      <c r="G3" s="24"/>
      <c r="H3" s="24"/>
      <c r="I3" s="24"/>
      <c r="J3" s="24"/>
      <c r="K3" s="24"/>
      <c r="L3" s="24"/>
      <c r="M3" s="24"/>
      <c r="N3" s="24"/>
      <c r="O3" s="24"/>
      <c r="P3" s="24"/>
      <c r="Q3" s="24"/>
      <c r="R3" s="24"/>
      <c r="S3" s="23" t="s">
        <v>56</v>
      </c>
      <c r="T3" s="25"/>
      <c r="U3" s="23" t="s">
        <v>57</v>
      </c>
      <c r="V3" s="24"/>
      <c r="W3" s="25"/>
      <c r="X3" s="24" t="s">
        <v>59</v>
      </c>
      <c r="Y3" s="24"/>
      <c r="Z3" s="25"/>
    </row>
    <row r="4" spans="2:26" ht="18" customHeight="1">
      <c r="B4" s="52"/>
      <c r="C4" s="26"/>
      <c r="D4" s="26"/>
      <c r="E4" s="26"/>
      <c r="F4" s="26"/>
      <c r="G4" s="27" t="s">
        <v>47</v>
      </c>
      <c r="H4" s="27"/>
      <c r="I4" s="28"/>
      <c r="J4" s="29"/>
      <c r="K4" s="27" t="s">
        <v>51</v>
      </c>
      <c r="L4" s="27"/>
      <c r="M4" s="28"/>
      <c r="N4" s="29"/>
      <c r="O4" s="27" t="s">
        <v>52</v>
      </c>
      <c r="P4" s="27"/>
      <c r="Q4" s="28"/>
      <c r="R4" s="29"/>
      <c r="S4" s="48" t="s">
        <v>62</v>
      </c>
      <c r="T4" s="40" t="s">
        <v>55</v>
      </c>
      <c r="U4" s="40" t="s">
        <v>65</v>
      </c>
      <c r="V4" s="43" t="s">
        <v>58</v>
      </c>
      <c r="W4" s="44" t="s">
        <v>64</v>
      </c>
      <c r="X4" s="30"/>
      <c r="Y4" s="47" t="s">
        <v>61</v>
      </c>
      <c r="Z4" s="43" t="s">
        <v>63</v>
      </c>
    </row>
    <row r="5" spans="2:26" ht="44.25" customHeight="1">
      <c r="B5" s="52"/>
      <c r="C5" s="31" t="s">
        <v>43</v>
      </c>
      <c r="D5" s="31" t="s">
        <v>44</v>
      </c>
      <c r="E5" s="31" t="s">
        <v>45</v>
      </c>
      <c r="F5" s="31" t="s">
        <v>46</v>
      </c>
      <c r="G5" s="47" t="s">
        <v>53</v>
      </c>
      <c r="H5" s="32" t="s">
        <v>54</v>
      </c>
      <c r="I5" s="33"/>
      <c r="J5" s="33"/>
      <c r="K5" s="47" t="s">
        <v>53</v>
      </c>
      <c r="L5" s="32" t="s">
        <v>54</v>
      </c>
      <c r="M5" s="33"/>
      <c r="N5" s="33"/>
      <c r="O5" s="47" t="s">
        <v>53</v>
      </c>
      <c r="P5" s="32" t="s">
        <v>54</v>
      </c>
      <c r="Q5" s="33"/>
      <c r="R5" s="33"/>
      <c r="S5" s="49"/>
      <c r="T5" s="41"/>
      <c r="U5" s="41"/>
      <c r="V5" s="41"/>
      <c r="W5" s="45"/>
      <c r="X5" s="31" t="s">
        <v>60</v>
      </c>
      <c r="Y5" s="41"/>
      <c r="Z5" s="41"/>
    </row>
    <row r="6" spans="2:26" ht="18" customHeight="1">
      <c r="B6" s="53"/>
      <c r="C6" s="34"/>
      <c r="D6" s="34"/>
      <c r="E6" s="34"/>
      <c r="F6" s="34"/>
      <c r="G6" s="42"/>
      <c r="H6" s="35" t="s">
        <v>49</v>
      </c>
      <c r="I6" s="36" t="s">
        <v>48</v>
      </c>
      <c r="J6" s="36" t="s">
        <v>50</v>
      </c>
      <c r="K6" s="42"/>
      <c r="L6" s="35" t="s">
        <v>49</v>
      </c>
      <c r="M6" s="36" t="s">
        <v>48</v>
      </c>
      <c r="N6" s="36" t="s">
        <v>50</v>
      </c>
      <c r="O6" s="42"/>
      <c r="P6" s="35" t="s">
        <v>49</v>
      </c>
      <c r="Q6" s="36" t="s">
        <v>48</v>
      </c>
      <c r="R6" s="36" t="s">
        <v>50</v>
      </c>
      <c r="S6" s="50"/>
      <c r="T6" s="42"/>
      <c r="U6" s="42"/>
      <c r="V6" s="42"/>
      <c r="W6" s="46"/>
      <c r="X6" s="34"/>
      <c r="Y6" s="42"/>
      <c r="Z6" s="42"/>
    </row>
    <row r="7" spans="2:26" ht="18" customHeight="1">
      <c r="B7" s="20">
        <v>1</v>
      </c>
      <c r="C7" s="21"/>
      <c r="D7" s="21"/>
      <c r="E7" s="21"/>
      <c r="F7" s="21"/>
      <c r="G7" s="21"/>
      <c r="H7" s="21"/>
      <c r="I7" s="21"/>
      <c r="J7" s="21"/>
      <c r="K7" s="21"/>
      <c r="L7" s="21"/>
      <c r="M7" s="21"/>
      <c r="N7" s="21"/>
      <c r="O7" s="21"/>
      <c r="P7" s="21"/>
      <c r="Q7" s="21"/>
      <c r="R7" s="21"/>
      <c r="S7" s="21"/>
      <c r="T7" s="21"/>
      <c r="U7" s="21"/>
      <c r="V7" s="21"/>
      <c r="W7" s="21"/>
      <c r="X7" s="21"/>
      <c r="Y7" s="21"/>
      <c r="Z7" s="21"/>
    </row>
    <row r="8" spans="2:26" ht="18" customHeight="1">
      <c r="B8" s="20">
        <v>2</v>
      </c>
      <c r="C8" s="21"/>
      <c r="D8" s="21"/>
      <c r="E8" s="21"/>
      <c r="F8" s="21"/>
      <c r="G8" s="21"/>
      <c r="H8" s="21"/>
      <c r="I8" s="21"/>
      <c r="J8" s="21"/>
      <c r="K8" s="21"/>
      <c r="L8" s="21"/>
      <c r="M8" s="21"/>
      <c r="N8" s="21"/>
      <c r="O8" s="21"/>
      <c r="P8" s="21"/>
      <c r="Q8" s="21"/>
      <c r="R8" s="21"/>
      <c r="S8" s="21"/>
      <c r="T8" s="21"/>
      <c r="U8" s="21"/>
      <c r="V8" s="21"/>
      <c r="W8" s="21"/>
      <c r="X8" s="21"/>
      <c r="Y8" s="21"/>
      <c r="Z8" s="21"/>
    </row>
    <row r="9" spans="2:26" ht="18" customHeight="1">
      <c r="B9" s="20">
        <v>3</v>
      </c>
      <c r="C9" s="21"/>
      <c r="D9" s="21"/>
      <c r="E9" s="21"/>
      <c r="F9" s="21"/>
      <c r="G9" s="21"/>
      <c r="H9" s="21"/>
      <c r="I9" s="21"/>
      <c r="J9" s="21"/>
      <c r="K9" s="21"/>
      <c r="L9" s="21"/>
      <c r="M9" s="21"/>
      <c r="N9" s="21"/>
      <c r="O9" s="21"/>
      <c r="P9" s="21"/>
      <c r="Q9" s="21"/>
      <c r="R9" s="21"/>
      <c r="S9" s="21"/>
      <c r="T9" s="21"/>
      <c r="U9" s="21"/>
      <c r="V9" s="21"/>
      <c r="W9" s="21"/>
      <c r="X9" s="21"/>
      <c r="Y9" s="21"/>
      <c r="Z9" s="21"/>
    </row>
    <row r="10" spans="2:26" ht="18" customHeight="1">
      <c r="B10" s="20">
        <v>4</v>
      </c>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2:26" ht="18" customHeight="1">
      <c r="B11" s="20">
        <v>5</v>
      </c>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2:26" ht="18" customHeight="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2:26" ht="18" customHeight="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2:26" ht="18" customHeight="1" thickBot="1">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2:26" ht="18" customHeight="1" thickTop="1">
      <c r="B15" s="37" t="s">
        <v>66</v>
      </c>
      <c r="C15" s="39">
        <f>SUM(C7:C14)</f>
        <v>0</v>
      </c>
      <c r="D15" s="39">
        <f aca="true" t="shared" si="0" ref="D15:Z15">SUM(D7:D14)</f>
        <v>0</v>
      </c>
      <c r="E15" s="39">
        <f t="shared" si="0"/>
        <v>0</v>
      </c>
      <c r="F15" s="39">
        <f t="shared" si="0"/>
        <v>0</v>
      </c>
      <c r="G15" s="39">
        <f t="shared" si="0"/>
        <v>0</v>
      </c>
      <c r="H15" s="39">
        <f t="shared" si="0"/>
        <v>0</v>
      </c>
      <c r="I15" s="39">
        <f t="shared" si="0"/>
        <v>0</v>
      </c>
      <c r="J15" s="39">
        <f t="shared" si="0"/>
        <v>0</v>
      </c>
      <c r="K15" s="39">
        <f t="shared" si="0"/>
        <v>0</v>
      </c>
      <c r="L15" s="39">
        <f t="shared" si="0"/>
        <v>0</v>
      </c>
      <c r="M15" s="39">
        <f t="shared" si="0"/>
        <v>0</v>
      </c>
      <c r="N15" s="39">
        <f t="shared" si="0"/>
        <v>0</v>
      </c>
      <c r="O15" s="39">
        <f t="shared" si="0"/>
        <v>0</v>
      </c>
      <c r="P15" s="39">
        <f t="shared" si="0"/>
        <v>0</v>
      </c>
      <c r="Q15" s="39">
        <f t="shared" si="0"/>
        <v>0</v>
      </c>
      <c r="R15" s="39">
        <f t="shared" si="0"/>
        <v>0</v>
      </c>
      <c r="S15" s="39">
        <f t="shared" si="0"/>
        <v>0</v>
      </c>
      <c r="T15" s="39">
        <f t="shared" si="0"/>
        <v>0</v>
      </c>
      <c r="U15" s="39">
        <f t="shared" si="0"/>
        <v>0</v>
      </c>
      <c r="V15" s="39">
        <f t="shared" si="0"/>
        <v>0</v>
      </c>
      <c r="W15" s="39">
        <f t="shared" si="0"/>
        <v>0</v>
      </c>
      <c r="X15" s="39">
        <f t="shared" si="0"/>
        <v>0</v>
      </c>
      <c r="Y15" s="39">
        <f t="shared" si="0"/>
        <v>0</v>
      </c>
      <c r="Z15" s="39">
        <f t="shared" si="0"/>
        <v>0</v>
      </c>
    </row>
    <row r="16" spans="2:26" ht="18" customHeight="1">
      <c r="B16" s="38" t="s">
        <v>67</v>
      </c>
      <c r="C16" s="54">
        <f>SUM(C15:R15)</f>
        <v>0</v>
      </c>
      <c r="D16" s="55"/>
      <c r="E16" s="55"/>
      <c r="F16" s="55"/>
      <c r="G16" s="55"/>
      <c r="H16" s="55"/>
      <c r="I16" s="55"/>
      <c r="J16" s="55"/>
      <c r="K16" s="55"/>
      <c r="L16" s="55"/>
      <c r="M16" s="55"/>
      <c r="N16" s="55"/>
      <c r="O16" s="55"/>
      <c r="P16" s="55"/>
      <c r="Q16" s="55"/>
      <c r="R16" s="56"/>
      <c r="S16" s="54">
        <f>SUM(S15:T15)</f>
        <v>0</v>
      </c>
      <c r="T16" s="56"/>
      <c r="U16" s="54">
        <f>SUM(U15:W15)</f>
        <v>0</v>
      </c>
      <c r="V16" s="55"/>
      <c r="W16" s="56"/>
      <c r="X16" s="54">
        <f>SUM(X15:Z15)</f>
        <v>0</v>
      </c>
      <c r="Y16" s="55"/>
      <c r="Z16" s="56"/>
    </row>
    <row r="17" spans="2:26" ht="18" customHeight="1">
      <c r="B17" s="38" t="s">
        <v>69</v>
      </c>
      <c r="C17" s="54">
        <f>SUM(C15:Z15)</f>
        <v>0</v>
      </c>
      <c r="D17" s="55"/>
      <c r="E17" s="55"/>
      <c r="F17" s="55"/>
      <c r="G17" s="55"/>
      <c r="H17" s="55"/>
      <c r="I17" s="55"/>
      <c r="J17" s="55"/>
      <c r="K17" s="55"/>
      <c r="L17" s="55"/>
      <c r="M17" s="55"/>
      <c r="N17" s="55"/>
      <c r="O17" s="55"/>
      <c r="P17" s="55"/>
      <c r="Q17" s="55"/>
      <c r="R17" s="55"/>
      <c r="S17" s="55"/>
      <c r="T17" s="55"/>
      <c r="U17" s="55"/>
      <c r="V17" s="55"/>
      <c r="W17" s="55"/>
      <c r="X17" s="55"/>
      <c r="Y17" s="55"/>
      <c r="Z17" s="56"/>
    </row>
    <row r="19" spans="2:26" ht="18" customHeight="1">
      <c r="B19" t="s">
        <v>68</v>
      </c>
      <c r="X19" s="57" t="s">
        <v>71</v>
      </c>
      <c r="Y19" s="57"/>
      <c r="Z19" s="57"/>
    </row>
    <row r="20" spans="2:26" ht="18" customHeight="1">
      <c r="B20" s="51" t="s">
        <v>41</v>
      </c>
      <c r="C20" s="23" t="s">
        <v>42</v>
      </c>
      <c r="D20" s="24"/>
      <c r="E20" s="24"/>
      <c r="F20" s="24"/>
      <c r="G20" s="24"/>
      <c r="H20" s="24"/>
      <c r="I20" s="24"/>
      <c r="J20" s="24"/>
      <c r="K20" s="24"/>
      <c r="L20" s="24"/>
      <c r="M20" s="24"/>
      <c r="N20" s="24"/>
      <c r="O20" s="24"/>
      <c r="P20" s="24"/>
      <c r="Q20" s="24"/>
      <c r="R20" s="24"/>
      <c r="S20" s="23" t="s">
        <v>56</v>
      </c>
      <c r="T20" s="25"/>
      <c r="U20" s="23" t="s">
        <v>57</v>
      </c>
      <c r="V20" s="24"/>
      <c r="W20" s="25"/>
      <c r="X20" s="24" t="s">
        <v>59</v>
      </c>
      <c r="Y20" s="24"/>
      <c r="Z20" s="25"/>
    </row>
    <row r="21" spans="2:26" ht="18" customHeight="1">
      <c r="B21" s="52"/>
      <c r="C21" s="26"/>
      <c r="D21" s="26"/>
      <c r="E21" s="26"/>
      <c r="F21" s="26"/>
      <c r="G21" s="27" t="s">
        <v>47</v>
      </c>
      <c r="H21" s="27"/>
      <c r="I21" s="28"/>
      <c r="J21" s="29"/>
      <c r="K21" s="27" t="s">
        <v>51</v>
      </c>
      <c r="L21" s="27"/>
      <c r="M21" s="28"/>
      <c r="N21" s="29"/>
      <c r="O21" s="27" t="s">
        <v>52</v>
      </c>
      <c r="P21" s="27"/>
      <c r="Q21" s="28"/>
      <c r="R21" s="29"/>
      <c r="S21" s="48" t="s">
        <v>62</v>
      </c>
      <c r="T21" s="40" t="s">
        <v>55</v>
      </c>
      <c r="U21" s="40" t="s">
        <v>65</v>
      </c>
      <c r="V21" s="43" t="s">
        <v>58</v>
      </c>
      <c r="W21" s="44" t="s">
        <v>64</v>
      </c>
      <c r="X21" s="30"/>
      <c r="Y21" s="47" t="s">
        <v>61</v>
      </c>
      <c r="Z21" s="43" t="s">
        <v>63</v>
      </c>
    </row>
    <row r="22" spans="2:26" ht="44.25" customHeight="1">
      <c r="B22" s="52"/>
      <c r="C22" s="31" t="s">
        <v>43</v>
      </c>
      <c r="D22" s="31" t="s">
        <v>44</v>
      </c>
      <c r="E22" s="31" t="s">
        <v>45</v>
      </c>
      <c r="F22" s="31" t="s">
        <v>46</v>
      </c>
      <c r="G22" s="47" t="s">
        <v>53</v>
      </c>
      <c r="H22" s="32" t="s">
        <v>54</v>
      </c>
      <c r="I22" s="33"/>
      <c r="J22" s="33"/>
      <c r="K22" s="47" t="s">
        <v>53</v>
      </c>
      <c r="L22" s="32" t="s">
        <v>54</v>
      </c>
      <c r="M22" s="33"/>
      <c r="N22" s="33"/>
      <c r="O22" s="47" t="s">
        <v>53</v>
      </c>
      <c r="P22" s="32" t="s">
        <v>54</v>
      </c>
      <c r="Q22" s="33"/>
      <c r="R22" s="33"/>
      <c r="S22" s="49"/>
      <c r="T22" s="41"/>
      <c r="U22" s="41"/>
      <c r="V22" s="41"/>
      <c r="W22" s="45"/>
      <c r="X22" s="31" t="s">
        <v>60</v>
      </c>
      <c r="Y22" s="41"/>
      <c r="Z22" s="41"/>
    </row>
    <row r="23" spans="2:26" ht="18" customHeight="1">
      <c r="B23" s="53"/>
      <c r="C23" s="34"/>
      <c r="D23" s="34"/>
      <c r="E23" s="34"/>
      <c r="F23" s="34"/>
      <c r="G23" s="42"/>
      <c r="H23" s="35" t="s">
        <v>49</v>
      </c>
      <c r="I23" s="36" t="s">
        <v>48</v>
      </c>
      <c r="J23" s="36" t="s">
        <v>50</v>
      </c>
      <c r="K23" s="42"/>
      <c r="L23" s="35" t="s">
        <v>49</v>
      </c>
      <c r="M23" s="36" t="s">
        <v>48</v>
      </c>
      <c r="N23" s="36" t="s">
        <v>50</v>
      </c>
      <c r="O23" s="42"/>
      <c r="P23" s="35" t="s">
        <v>49</v>
      </c>
      <c r="Q23" s="36" t="s">
        <v>48</v>
      </c>
      <c r="R23" s="36" t="s">
        <v>50</v>
      </c>
      <c r="S23" s="50"/>
      <c r="T23" s="42"/>
      <c r="U23" s="42"/>
      <c r="V23" s="42"/>
      <c r="W23" s="46"/>
      <c r="X23" s="34"/>
      <c r="Y23" s="42"/>
      <c r="Z23" s="42"/>
    </row>
    <row r="24" spans="2:26" ht="18" customHeight="1">
      <c r="B24" s="20">
        <v>1</v>
      </c>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2:26" ht="18" customHeight="1">
      <c r="B25" s="20">
        <v>2</v>
      </c>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2:26" ht="18" customHeight="1">
      <c r="B26" s="20">
        <v>3</v>
      </c>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2:26" ht="18" customHeight="1">
      <c r="B27" s="20">
        <v>4</v>
      </c>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2:26" ht="18" customHeight="1">
      <c r="B28" s="20">
        <v>5</v>
      </c>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2:26" ht="18" customHeight="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2:26" ht="18" customHeight="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2:26" ht="18" customHeight="1" thickBot="1">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2:26" ht="18" customHeight="1" thickTop="1">
      <c r="B32" s="37" t="s">
        <v>66</v>
      </c>
      <c r="C32" s="39">
        <f aca="true" t="shared" si="1" ref="C32:Z32">SUM(C24:C31)</f>
        <v>0</v>
      </c>
      <c r="D32" s="39">
        <f t="shared" si="1"/>
        <v>0</v>
      </c>
      <c r="E32" s="39">
        <f t="shared" si="1"/>
        <v>0</v>
      </c>
      <c r="F32" s="39">
        <f t="shared" si="1"/>
        <v>0</v>
      </c>
      <c r="G32" s="39">
        <f t="shared" si="1"/>
        <v>0</v>
      </c>
      <c r="H32" s="39">
        <f t="shared" si="1"/>
        <v>0</v>
      </c>
      <c r="I32" s="39">
        <f t="shared" si="1"/>
        <v>0</v>
      </c>
      <c r="J32" s="39">
        <f t="shared" si="1"/>
        <v>0</v>
      </c>
      <c r="K32" s="39">
        <f t="shared" si="1"/>
        <v>0</v>
      </c>
      <c r="L32" s="39">
        <f t="shared" si="1"/>
        <v>0</v>
      </c>
      <c r="M32" s="39">
        <f t="shared" si="1"/>
        <v>0</v>
      </c>
      <c r="N32" s="39">
        <f t="shared" si="1"/>
        <v>0</v>
      </c>
      <c r="O32" s="39">
        <f t="shared" si="1"/>
        <v>0</v>
      </c>
      <c r="P32" s="39">
        <f t="shared" si="1"/>
        <v>0</v>
      </c>
      <c r="Q32" s="39">
        <f t="shared" si="1"/>
        <v>0</v>
      </c>
      <c r="R32" s="39">
        <f t="shared" si="1"/>
        <v>0</v>
      </c>
      <c r="S32" s="39">
        <f t="shared" si="1"/>
        <v>0</v>
      </c>
      <c r="T32" s="39">
        <f t="shared" si="1"/>
        <v>0</v>
      </c>
      <c r="U32" s="39">
        <f t="shared" si="1"/>
        <v>0</v>
      </c>
      <c r="V32" s="39">
        <f t="shared" si="1"/>
        <v>0</v>
      </c>
      <c r="W32" s="39">
        <f t="shared" si="1"/>
        <v>0</v>
      </c>
      <c r="X32" s="39">
        <f t="shared" si="1"/>
        <v>0</v>
      </c>
      <c r="Y32" s="39">
        <f t="shared" si="1"/>
        <v>0</v>
      </c>
      <c r="Z32" s="39">
        <f t="shared" si="1"/>
        <v>0</v>
      </c>
    </row>
    <row r="33" spans="2:26" ht="18" customHeight="1">
      <c r="B33" s="38" t="s">
        <v>67</v>
      </c>
      <c r="C33" s="54">
        <f>SUM(C32:R32)</f>
        <v>0</v>
      </c>
      <c r="D33" s="55"/>
      <c r="E33" s="55"/>
      <c r="F33" s="55"/>
      <c r="G33" s="55"/>
      <c r="H33" s="55"/>
      <c r="I33" s="55"/>
      <c r="J33" s="55"/>
      <c r="K33" s="55"/>
      <c r="L33" s="55"/>
      <c r="M33" s="55"/>
      <c r="N33" s="55"/>
      <c r="O33" s="55"/>
      <c r="P33" s="55"/>
      <c r="Q33" s="55"/>
      <c r="R33" s="56"/>
      <c r="S33" s="54">
        <f>SUM(S32:T32)</f>
        <v>0</v>
      </c>
      <c r="T33" s="56"/>
      <c r="U33" s="54">
        <f>SUM(U32:W32)</f>
        <v>0</v>
      </c>
      <c r="V33" s="55"/>
      <c r="W33" s="56"/>
      <c r="X33" s="54">
        <f>SUM(X32:Z32)</f>
        <v>0</v>
      </c>
      <c r="Y33" s="55"/>
      <c r="Z33" s="56"/>
    </row>
    <row r="34" spans="2:26" ht="18" customHeight="1">
      <c r="B34" s="38" t="s">
        <v>69</v>
      </c>
      <c r="C34" s="54">
        <f>SUM(C32:Z32)</f>
        <v>0</v>
      </c>
      <c r="D34" s="55"/>
      <c r="E34" s="55"/>
      <c r="F34" s="55"/>
      <c r="G34" s="55"/>
      <c r="H34" s="55"/>
      <c r="I34" s="55"/>
      <c r="J34" s="55"/>
      <c r="K34" s="55"/>
      <c r="L34" s="55"/>
      <c r="M34" s="55"/>
      <c r="N34" s="55"/>
      <c r="O34" s="55"/>
      <c r="P34" s="55"/>
      <c r="Q34" s="55"/>
      <c r="R34" s="55"/>
      <c r="S34" s="55"/>
      <c r="T34" s="55"/>
      <c r="U34" s="55"/>
      <c r="V34" s="55"/>
      <c r="W34" s="55"/>
      <c r="X34" s="55"/>
      <c r="Y34" s="55"/>
      <c r="Z34" s="56"/>
    </row>
  </sheetData>
  <sheetProtection/>
  <mergeCells count="34">
    <mergeCell ref="X2:Z2"/>
    <mergeCell ref="X19:Z19"/>
    <mergeCell ref="X33:Z33"/>
    <mergeCell ref="C17:Z17"/>
    <mergeCell ref="C34:Z34"/>
    <mergeCell ref="W21:W23"/>
    <mergeCell ref="Y21:Y23"/>
    <mergeCell ref="Z21:Z23"/>
    <mergeCell ref="G22:G23"/>
    <mergeCell ref="X16:Z16"/>
    <mergeCell ref="B3:B6"/>
    <mergeCell ref="C16:R16"/>
    <mergeCell ref="S16:T16"/>
    <mergeCell ref="U16:W16"/>
    <mergeCell ref="C33:R33"/>
    <mergeCell ref="S33:T33"/>
    <mergeCell ref="U33:W33"/>
    <mergeCell ref="B20:B23"/>
    <mergeCell ref="S21:S23"/>
    <mergeCell ref="T21:T23"/>
    <mergeCell ref="K22:K23"/>
    <mergeCell ref="O22:O23"/>
    <mergeCell ref="Z4:Z6"/>
    <mergeCell ref="G5:G6"/>
    <mergeCell ref="K5:K6"/>
    <mergeCell ref="O5:O6"/>
    <mergeCell ref="Y4:Y6"/>
    <mergeCell ref="S4:S6"/>
    <mergeCell ref="T4:T6"/>
    <mergeCell ref="U4:U6"/>
    <mergeCell ref="V4:V6"/>
    <mergeCell ref="W4:W6"/>
    <mergeCell ref="U21:U23"/>
    <mergeCell ref="V21:V23"/>
  </mergeCells>
  <printOptions horizontalCentered="1" verticalCentered="1"/>
  <pageMargins left="0.3937007874015748" right="0.3937007874015748" top="0.984251968503937" bottom="0.3937007874015748" header="0.31496062992125984" footer="0.31496062992125984"/>
  <pageSetup fitToHeight="1" fitToWidth="1"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B1:L77"/>
  <sheetViews>
    <sheetView tabSelected="1" zoomScalePageLayoutView="0" workbookViewId="0" topLeftCell="A22">
      <selection activeCell="T43" sqref="T43"/>
    </sheetView>
  </sheetViews>
  <sheetFormatPr defaultColWidth="9.140625" defaultRowHeight="15"/>
  <cols>
    <col min="1" max="1" width="0.71875" style="1" customWidth="1"/>
    <col min="2" max="2" width="3.57421875" style="1" customWidth="1"/>
    <col min="3" max="3" width="4.57421875" style="1" customWidth="1"/>
    <col min="4" max="4" width="15.57421875" style="1" customWidth="1"/>
    <col min="5" max="6" width="12.140625" style="1" customWidth="1"/>
    <col min="7" max="7" width="14.57421875" style="1" customWidth="1"/>
    <col min="8" max="8" width="8.140625" style="1" customWidth="1"/>
    <col min="9" max="9" width="20.57421875" style="1" customWidth="1"/>
    <col min="10" max="12" width="8.140625" style="1" customWidth="1"/>
    <col min="13" max="13" width="0.71875" style="1" customWidth="1"/>
    <col min="14" max="16384" width="9.00390625" style="1" customWidth="1"/>
  </cols>
  <sheetData>
    <row r="1" ht="13.5" customHeight="1" thickBot="1">
      <c r="L1" s="9" t="s">
        <v>70</v>
      </c>
    </row>
    <row r="2" spans="2:11" ht="18.75" customHeight="1" thickBot="1">
      <c r="B2" s="10" t="s">
        <v>39</v>
      </c>
      <c r="F2" s="8" t="s">
        <v>37</v>
      </c>
      <c r="G2" s="160" t="str">
        <f>IF(F76=0,"計画土地利用面積が正しく入力されていないと、ここにエラーメッセージがでます",IF(F76=G76,IF(G4+G7+G10+G13+G16+G19+G22+G25+G28+G31+G34+G37+G40+G43+G46+G49+G52+G55+G58+G61+G64+G67+G70+G73=SUM(F4:F57),IF(G5+G8+G11+G14+G17+G20+G23+G26+G29+G32+G35+G38+G41+G44+G47+G50+G53+G56+G59+G62+G65+G68+G71+G74=SUM(F58:F66),IF(G6+G9+G12+G15+G18+G21+G24+G27+G30+G33+G36+G39+G42+G45+G48+G51+G54+G57+G60+G63+G66+G69+G72+G75=SUM(F67:F75),"OK","計画土地利用面積の「下段」の入力に誤りがあります"),"計画土地利用面積の「中段」の入力に誤りがあります"),"計画土地利用面積の「上段」の入力に誤りがあります"),"現況土地利用面積と計画土地利用面積に差があります"))</f>
        <v>計画土地利用面積が正しく入力されていないと、ここにエラーメッセージがでます</v>
      </c>
      <c r="H2" s="161"/>
      <c r="I2" s="161"/>
      <c r="J2" s="161"/>
      <c r="K2" s="162"/>
    </row>
    <row r="3" spans="2:12" ht="50.25" customHeight="1" thickBot="1">
      <c r="B3" s="2" t="s">
        <v>0</v>
      </c>
      <c r="C3" s="3"/>
      <c r="D3" s="3" t="s">
        <v>1</v>
      </c>
      <c r="E3" s="3"/>
      <c r="F3" s="4" t="s">
        <v>2</v>
      </c>
      <c r="G3" s="58" t="s">
        <v>7</v>
      </c>
      <c r="H3" s="58"/>
      <c r="I3" s="5" t="s">
        <v>3</v>
      </c>
      <c r="J3" s="6" t="s">
        <v>4</v>
      </c>
      <c r="K3" s="4" t="s">
        <v>5</v>
      </c>
      <c r="L3" s="7" t="s">
        <v>6</v>
      </c>
    </row>
    <row r="4" spans="2:12" ht="12.75" customHeight="1">
      <c r="B4" s="78" t="s">
        <v>8</v>
      </c>
      <c r="C4" s="81" t="s">
        <v>9</v>
      </c>
      <c r="D4" s="59" t="s">
        <v>10</v>
      </c>
      <c r="E4" s="59"/>
      <c r="F4" s="62">
        <f>'様式A-1'!C15</f>
        <v>0</v>
      </c>
      <c r="G4" s="107"/>
      <c r="H4" s="108"/>
      <c r="I4" s="123">
        <f>G5+G6</f>
        <v>0</v>
      </c>
      <c r="J4" s="135">
        <v>0.9</v>
      </c>
      <c r="K4" s="140">
        <f>F4/10000</f>
        <v>0</v>
      </c>
      <c r="L4" s="142">
        <f>(G4+G5+G6)/10000</f>
        <v>0</v>
      </c>
    </row>
    <row r="5" spans="2:12" ht="12.75" customHeight="1">
      <c r="B5" s="79"/>
      <c r="C5" s="82"/>
      <c r="D5" s="60"/>
      <c r="E5" s="60"/>
      <c r="F5" s="61"/>
      <c r="G5" s="101"/>
      <c r="H5" s="102"/>
      <c r="I5" s="124"/>
      <c r="J5" s="136"/>
      <c r="K5" s="141"/>
      <c r="L5" s="143"/>
    </row>
    <row r="6" spans="2:12" ht="12.75" customHeight="1">
      <c r="B6" s="79"/>
      <c r="C6" s="82"/>
      <c r="D6" s="60"/>
      <c r="E6" s="60"/>
      <c r="F6" s="61"/>
      <c r="G6" s="63"/>
      <c r="H6" s="64"/>
      <c r="I6" s="124"/>
      <c r="J6" s="136"/>
      <c r="K6" s="141"/>
      <c r="L6" s="144"/>
    </row>
    <row r="7" spans="2:12" ht="12.75" customHeight="1">
      <c r="B7" s="79"/>
      <c r="C7" s="82"/>
      <c r="D7" s="60" t="s">
        <v>11</v>
      </c>
      <c r="E7" s="60"/>
      <c r="F7" s="61">
        <f>'様式A-1'!D15</f>
        <v>0</v>
      </c>
      <c r="G7" s="99"/>
      <c r="H7" s="100"/>
      <c r="I7" s="124">
        <f>G8+G9</f>
        <v>0</v>
      </c>
      <c r="J7" s="136">
        <v>1</v>
      </c>
      <c r="K7" s="141">
        <f>F7/10000</f>
        <v>0</v>
      </c>
      <c r="L7" s="137">
        <f>(G7+G8+G9)/10000</f>
        <v>0</v>
      </c>
    </row>
    <row r="8" spans="2:12" ht="12.75" customHeight="1">
      <c r="B8" s="79"/>
      <c r="C8" s="82"/>
      <c r="D8" s="60"/>
      <c r="E8" s="60"/>
      <c r="F8" s="61"/>
      <c r="G8" s="101"/>
      <c r="H8" s="102"/>
      <c r="I8" s="124"/>
      <c r="J8" s="136"/>
      <c r="K8" s="141"/>
      <c r="L8" s="138"/>
    </row>
    <row r="9" spans="2:12" ht="12.75" customHeight="1">
      <c r="B9" s="79"/>
      <c r="C9" s="82"/>
      <c r="D9" s="60"/>
      <c r="E9" s="60"/>
      <c r="F9" s="61"/>
      <c r="G9" s="63"/>
      <c r="H9" s="64"/>
      <c r="I9" s="124"/>
      <c r="J9" s="136"/>
      <c r="K9" s="141"/>
      <c r="L9" s="139"/>
    </row>
    <row r="10" spans="2:12" ht="12.75" customHeight="1">
      <c r="B10" s="79"/>
      <c r="C10" s="82"/>
      <c r="D10" s="60" t="s">
        <v>12</v>
      </c>
      <c r="E10" s="60"/>
      <c r="F10" s="61">
        <f>'様式A-1'!E15</f>
        <v>0</v>
      </c>
      <c r="G10" s="99"/>
      <c r="H10" s="100"/>
      <c r="I10" s="124">
        <f>G11+G12</f>
        <v>0</v>
      </c>
      <c r="J10" s="136">
        <v>1</v>
      </c>
      <c r="K10" s="141">
        <f>F10/10000</f>
        <v>0</v>
      </c>
      <c r="L10" s="137">
        <f>(G10+G11+G12)/10000</f>
        <v>0</v>
      </c>
    </row>
    <row r="11" spans="2:12" ht="12.75" customHeight="1">
      <c r="B11" s="79"/>
      <c r="C11" s="82"/>
      <c r="D11" s="60"/>
      <c r="E11" s="60"/>
      <c r="F11" s="61"/>
      <c r="G11" s="101"/>
      <c r="H11" s="102"/>
      <c r="I11" s="124"/>
      <c r="J11" s="136"/>
      <c r="K11" s="141"/>
      <c r="L11" s="138"/>
    </row>
    <row r="12" spans="2:12" ht="12.75" customHeight="1">
      <c r="B12" s="79"/>
      <c r="C12" s="82"/>
      <c r="D12" s="60"/>
      <c r="E12" s="60"/>
      <c r="F12" s="61"/>
      <c r="G12" s="63"/>
      <c r="H12" s="64"/>
      <c r="I12" s="124"/>
      <c r="J12" s="136"/>
      <c r="K12" s="141"/>
      <c r="L12" s="139"/>
    </row>
    <row r="13" spans="2:12" ht="12.75" customHeight="1">
      <c r="B13" s="79"/>
      <c r="C13" s="82"/>
      <c r="D13" s="60" t="s">
        <v>13</v>
      </c>
      <c r="E13" s="60"/>
      <c r="F13" s="61">
        <f>'様式A-1'!F15</f>
        <v>0</v>
      </c>
      <c r="G13" s="99"/>
      <c r="H13" s="100"/>
      <c r="I13" s="124">
        <f>G14+G15</f>
        <v>0</v>
      </c>
      <c r="J13" s="136">
        <v>1</v>
      </c>
      <c r="K13" s="141">
        <f>F13/10000</f>
        <v>0</v>
      </c>
      <c r="L13" s="137">
        <f>(G13+G14+G15)/10000</f>
        <v>0</v>
      </c>
    </row>
    <row r="14" spans="2:12" ht="12.75" customHeight="1">
      <c r="B14" s="79"/>
      <c r="C14" s="82"/>
      <c r="D14" s="60"/>
      <c r="E14" s="60"/>
      <c r="F14" s="61"/>
      <c r="G14" s="101"/>
      <c r="H14" s="102"/>
      <c r="I14" s="124"/>
      <c r="J14" s="136"/>
      <c r="K14" s="141"/>
      <c r="L14" s="138"/>
    </row>
    <row r="15" spans="2:12" ht="12.75" customHeight="1">
      <c r="B15" s="79"/>
      <c r="C15" s="82"/>
      <c r="D15" s="60"/>
      <c r="E15" s="60"/>
      <c r="F15" s="61"/>
      <c r="G15" s="63"/>
      <c r="H15" s="64"/>
      <c r="I15" s="124"/>
      <c r="J15" s="136"/>
      <c r="K15" s="141"/>
      <c r="L15" s="139"/>
    </row>
    <row r="16" spans="2:12" ht="12.75" customHeight="1">
      <c r="B16" s="79"/>
      <c r="C16" s="82"/>
      <c r="D16" s="60" t="s">
        <v>14</v>
      </c>
      <c r="E16" s="60"/>
      <c r="F16" s="61">
        <f>'様式A-1'!G15</f>
        <v>0</v>
      </c>
      <c r="G16" s="99"/>
      <c r="H16" s="100"/>
      <c r="I16" s="124">
        <f>G17+G18</f>
        <v>0</v>
      </c>
      <c r="J16" s="136">
        <v>0.9</v>
      </c>
      <c r="K16" s="141">
        <f>F16/10000</f>
        <v>0</v>
      </c>
      <c r="L16" s="137">
        <f>(G16+G17+G18)/10000</f>
        <v>0</v>
      </c>
    </row>
    <row r="17" spans="2:12" ht="12.75" customHeight="1">
      <c r="B17" s="79"/>
      <c r="C17" s="82"/>
      <c r="D17" s="60"/>
      <c r="E17" s="60"/>
      <c r="F17" s="61"/>
      <c r="G17" s="101"/>
      <c r="H17" s="102"/>
      <c r="I17" s="124"/>
      <c r="J17" s="136"/>
      <c r="K17" s="141"/>
      <c r="L17" s="138"/>
    </row>
    <row r="18" spans="2:12" ht="12.75" customHeight="1">
      <c r="B18" s="79"/>
      <c r="C18" s="82"/>
      <c r="D18" s="60"/>
      <c r="E18" s="60"/>
      <c r="F18" s="61"/>
      <c r="G18" s="63"/>
      <c r="H18" s="64"/>
      <c r="I18" s="124"/>
      <c r="J18" s="136"/>
      <c r="K18" s="141"/>
      <c r="L18" s="139"/>
    </row>
    <row r="19" spans="2:12" ht="12.75" customHeight="1">
      <c r="B19" s="79"/>
      <c r="C19" s="82"/>
      <c r="D19" s="65" t="s">
        <v>15</v>
      </c>
      <c r="E19" s="67" t="s">
        <v>16</v>
      </c>
      <c r="F19" s="120">
        <f>'様式A-1'!H15</f>
        <v>0</v>
      </c>
      <c r="G19" s="99"/>
      <c r="H19" s="100"/>
      <c r="I19" s="124">
        <f>G20+G21</f>
        <v>0</v>
      </c>
      <c r="J19" s="165">
        <f>IF(SUM(F19:F27)=0,"",1*F19/(F19+F22+F25)+0.4*F22/(F19+F22+F25)+0.9*F25/(F19+F22+F25))</f>
      </c>
      <c r="K19" s="149">
        <f>(F19+F22+F25)/10000</f>
        <v>0</v>
      </c>
      <c r="L19" s="137">
        <f>SUM(G19:H27)/10000</f>
        <v>0</v>
      </c>
    </row>
    <row r="20" spans="2:12" ht="12.75" customHeight="1">
      <c r="B20" s="79"/>
      <c r="C20" s="82"/>
      <c r="D20" s="66"/>
      <c r="E20" s="68"/>
      <c r="F20" s="113"/>
      <c r="G20" s="101"/>
      <c r="H20" s="102"/>
      <c r="I20" s="124"/>
      <c r="J20" s="166"/>
      <c r="K20" s="150"/>
      <c r="L20" s="138"/>
    </row>
    <row r="21" spans="2:12" ht="12.75" customHeight="1">
      <c r="B21" s="79"/>
      <c r="C21" s="82"/>
      <c r="D21" s="66"/>
      <c r="E21" s="68"/>
      <c r="F21" s="113"/>
      <c r="G21" s="103"/>
      <c r="H21" s="104"/>
      <c r="I21" s="125"/>
      <c r="J21" s="166"/>
      <c r="K21" s="150"/>
      <c r="L21" s="138"/>
    </row>
    <row r="22" spans="2:12" ht="12.75" customHeight="1">
      <c r="B22" s="79"/>
      <c r="C22" s="82"/>
      <c r="D22" s="66"/>
      <c r="E22" s="69" t="s">
        <v>17</v>
      </c>
      <c r="F22" s="113">
        <f>'様式A-1'!I15</f>
        <v>0</v>
      </c>
      <c r="G22" s="114"/>
      <c r="H22" s="115"/>
      <c r="I22" s="126">
        <f>G23+G24</f>
        <v>0</v>
      </c>
      <c r="J22" s="166"/>
      <c r="K22" s="150"/>
      <c r="L22" s="138">
        <f>(G22+G23+G24)/10000</f>
        <v>0</v>
      </c>
    </row>
    <row r="23" spans="2:12" ht="12.75" customHeight="1">
      <c r="B23" s="79"/>
      <c r="C23" s="82"/>
      <c r="D23" s="66"/>
      <c r="E23" s="68"/>
      <c r="F23" s="113"/>
      <c r="G23" s="101"/>
      <c r="H23" s="102"/>
      <c r="I23" s="124"/>
      <c r="J23" s="166"/>
      <c r="K23" s="150"/>
      <c r="L23" s="138"/>
    </row>
    <row r="24" spans="2:12" ht="12.75" customHeight="1">
      <c r="B24" s="79"/>
      <c r="C24" s="82"/>
      <c r="D24" s="66"/>
      <c r="E24" s="68"/>
      <c r="F24" s="113"/>
      <c r="G24" s="116"/>
      <c r="H24" s="117"/>
      <c r="I24" s="127"/>
      <c r="J24" s="166"/>
      <c r="K24" s="150"/>
      <c r="L24" s="138"/>
    </row>
    <row r="25" spans="2:12" ht="12.75" customHeight="1">
      <c r="B25" s="79"/>
      <c r="C25" s="82"/>
      <c r="D25" s="66"/>
      <c r="E25" s="70" t="s">
        <v>18</v>
      </c>
      <c r="F25" s="113">
        <f>'様式A-1'!J15</f>
        <v>0</v>
      </c>
      <c r="G25" s="118"/>
      <c r="H25" s="119"/>
      <c r="I25" s="128">
        <f>G26+G27</f>
        <v>0</v>
      </c>
      <c r="J25" s="166"/>
      <c r="K25" s="150"/>
      <c r="L25" s="138">
        <f>(G25+G26+G27)/10000</f>
        <v>0</v>
      </c>
    </row>
    <row r="26" spans="2:12" ht="12.75" customHeight="1">
      <c r="B26" s="79"/>
      <c r="C26" s="82"/>
      <c r="D26" s="66"/>
      <c r="E26" s="71"/>
      <c r="F26" s="113"/>
      <c r="G26" s="101"/>
      <c r="H26" s="102"/>
      <c r="I26" s="124"/>
      <c r="J26" s="166"/>
      <c r="K26" s="150"/>
      <c r="L26" s="138"/>
    </row>
    <row r="27" spans="2:12" ht="12.75" customHeight="1">
      <c r="B27" s="79"/>
      <c r="C27" s="82"/>
      <c r="D27" s="66"/>
      <c r="E27" s="72"/>
      <c r="F27" s="122"/>
      <c r="G27" s="63"/>
      <c r="H27" s="64"/>
      <c r="I27" s="124"/>
      <c r="J27" s="167"/>
      <c r="K27" s="151"/>
      <c r="L27" s="139"/>
    </row>
    <row r="28" spans="2:12" ht="12.75" customHeight="1">
      <c r="B28" s="79"/>
      <c r="C28" s="82"/>
      <c r="D28" s="65" t="s">
        <v>19</v>
      </c>
      <c r="E28" s="66"/>
      <c r="F28" s="61">
        <f>'様式A-1'!K15</f>
        <v>0</v>
      </c>
      <c r="G28" s="99"/>
      <c r="H28" s="100"/>
      <c r="I28" s="124">
        <f>G29+G30</f>
        <v>0</v>
      </c>
      <c r="J28" s="136">
        <v>0.9</v>
      </c>
      <c r="K28" s="141">
        <f>F28/10000</f>
        <v>0</v>
      </c>
      <c r="L28" s="137">
        <f>(G28+G29+G30)/10000</f>
        <v>0</v>
      </c>
    </row>
    <row r="29" spans="2:12" ht="12.75" customHeight="1">
      <c r="B29" s="79"/>
      <c r="C29" s="82"/>
      <c r="D29" s="66"/>
      <c r="E29" s="66"/>
      <c r="F29" s="61"/>
      <c r="G29" s="101"/>
      <c r="H29" s="102"/>
      <c r="I29" s="124"/>
      <c r="J29" s="136"/>
      <c r="K29" s="141"/>
      <c r="L29" s="138"/>
    </row>
    <row r="30" spans="2:12" ht="12.75" customHeight="1">
      <c r="B30" s="79"/>
      <c r="C30" s="82"/>
      <c r="D30" s="66"/>
      <c r="E30" s="66"/>
      <c r="F30" s="61"/>
      <c r="G30" s="63"/>
      <c r="H30" s="64"/>
      <c r="I30" s="124"/>
      <c r="J30" s="136"/>
      <c r="K30" s="141"/>
      <c r="L30" s="139"/>
    </row>
    <row r="31" spans="2:12" ht="12.75" customHeight="1">
      <c r="B31" s="79"/>
      <c r="C31" s="82"/>
      <c r="D31" s="65" t="s">
        <v>20</v>
      </c>
      <c r="E31" s="65" t="s">
        <v>16</v>
      </c>
      <c r="F31" s="120">
        <f>'様式A-1'!L15</f>
        <v>0</v>
      </c>
      <c r="G31" s="99"/>
      <c r="H31" s="100"/>
      <c r="I31" s="124">
        <f>G32+G33</f>
        <v>0</v>
      </c>
      <c r="J31" s="165">
        <f>IF(SUM(F31:F39)=0,"",1*F31/(F31+F34+F37)+0.4*F34/(F31+F34+F37)+0.9*F37/(F31+F34+F37))</f>
      </c>
      <c r="K31" s="149">
        <f>(F31+F34+F37)/10000</f>
        <v>0</v>
      </c>
      <c r="L31" s="137">
        <f>SUM(G31:H39)/10000</f>
        <v>0</v>
      </c>
    </row>
    <row r="32" spans="2:12" ht="12.75" customHeight="1">
      <c r="B32" s="79"/>
      <c r="C32" s="82"/>
      <c r="D32" s="60"/>
      <c r="E32" s="60"/>
      <c r="F32" s="113"/>
      <c r="G32" s="101"/>
      <c r="H32" s="102"/>
      <c r="I32" s="124"/>
      <c r="J32" s="166"/>
      <c r="K32" s="150"/>
      <c r="L32" s="138"/>
    </row>
    <row r="33" spans="2:12" ht="12.75" customHeight="1">
      <c r="B33" s="79"/>
      <c r="C33" s="82"/>
      <c r="D33" s="60"/>
      <c r="E33" s="60"/>
      <c r="F33" s="113"/>
      <c r="G33" s="103"/>
      <c r="H33" s="104"/>
      <c r="I33" s="125"/>
      <c r="J33" s="166"/>
      <c r="K33" s="150"/>
      <c r="L33" s="138"/>
    </row>
    <row r="34" spans="2:12" ht="12.75" customHeight="1">
      <c r="B34" s="79"/>
      <c r="C34" s="82"/>
      <c r="D34" s="60"/>
      <c r="E34" s="65" t="s">
        <v>17</v>
      </c>
      <c r="F34" s="113">
        <f>'様式A-1'!M15</f>
        <v>0</v>
      </c>
      <c r="G34" s="114"/>
      <c r="H34" s="115"/>
      <c r="I34" s="126">
        <f>G35+G36</f>
        <v>0</v>
      </c>
      <c r="J34" s="166"/>
      <c r="K34" s="150"/>
      <c r="L34" s="138">
        <f>(G34+G35+G36)/10000</f>
        <v>0</v>
      </c>
    </row>
    <row r="35" spans="2:12" ht="12.75" customHeight="1">
      <c r="B35" s="79"/>
      <c r="C35" s="82"/>
      <c r="D35" s="60"/>
      <c r="E35" s="60"/>
      <c r="F35" s="113"/>
      <c r="G35" s="101"/>
      <c r="H35" s="102"/>
      <c r="I35" s="124"/>
      <c r="J35" s="166"/>
      <c r="K35" s="150"/>
      <c r="L35" s="138"/>
    </row>
    <row r="36" spans="2:12" ht="12.75" customHeight="1">
      <c r="B36" s="79"/>
      <c r="C36" s="82"/>
      <c r="D36" s="60"/>
      <c r="E36" s="60"/>
      <c r="F36" s="113"/>
      <c r="G36" s="116"/>
      <c r="H36" s="117"/>
      <c r="I36" s="127"/>
      <c r="J36" s="166"/>
      <c r="K36" s="150"/>
      <c r="L36" s="138"/>
    </row>
    <row r="37" spans="2:12" ht="12.75" customHeight="1">
      <c r="B37" s="79"/>
      <c r="C37" s="82"/>
      <c r="D37" s="60"/>
      <c r="E37" s="73" t="s">
        <v>18</v>
      </c>
      <c r="F37" s="113">
        <f>'様式A-1'!N15</f>
        <v>0</v>
      </c>
      <c r="G37" s="118"/>
      <c r="H37" s="119"/>
      <c r="I37" s="128">
        <f>G38+G39</f>
        <v>0</v>
      </c>
      <c r="J37" s="166"/>
      <c r="K37" s="150"/>
      <c r="L37" s="138">
        <f>(G37+G38+G39)/10000</f>
        <v>0</v>
      </c>
    </row>
    <row r="38" spans="2:12" ht="12.75" customHeight="1">
      <c r="B38" s="79"/>
      <c r="C38" s="82"/>
      <c r="D38" s="60"/>
      <c r="E38" s="74"/>
      <c r="F38" s="113"/>
      <c r="G38" s="101"/>
      <c r="H38" s="102"/>
      <c r="I38" s="124"/>
      <c r="J38" s="166"/>
      <c r="K38" s="150"/>
      <c r="L38" s="138"/>
    </row>
    <row r="39" spans="2:12" ht="12.75" customHeight="1">
      <c r="B39" s="79"/>
      <c r="C39" s="82"/>
      <c r="D39" s="60"/>
      <c r="E39" s="74"/>
      <c r="F39" s="122"/>
      <c r="G39" s="63"/>
      <c r="H39" s="64"/>
      <c r="I39" s="124"/>
      <c r="J39" s="167"/>
      <c r="K39" s="151"/>
      <c r="L39" s="139"/>
    </row>
    <row r="40" spans="2:12" ht="12.75" customHeight="1">
      <c r="B40" s="79"/>
      <c r="C40" s="82"/>
      <c r="D40" s="65" t="s">
        <v>21</v>
      </c>
      <c r="E40" s="66"/>
      <c r="F40" s="61">
        <f>'様式A-1'!O15</f>
        <v>0</v>
      </c>
      <c r="G40" s="99"/>
      <c r="H40" s="100"/>
      <c r="I40" s="124">
        <f>G41+G42</f>
        <v>0</v>
      </c>
      <c r="J40" s="136">
        <v>0.9</v>
      </c>
      <c r="K40" s="141">
        <f>F40/10000</f>
        <v>0</v>
      </c>
      <c r="L40" s="137">
        <f>(G40+G41+G42)/10000</f>
        <v>0</v>
      </c>
    </row>
    <row r="41" spans="2:12" ht="12.75" customHeight="1">
      <c r="B41" s="79"/>
      <c r="C41" s="82"/>
      <c r="D41" s="66"/>
      <c r="E41" s="66"/>
      <c r="F41" s="61"/>
      <c r="G41" s="101"/>
      <c r="H41" s="102"/>
      <c r="I41" s="124"/>
      <c r="J41" s="136"/>
      <c r="K41" s="141"/>
      <c r="L41" s="138"/>
    </row>
    <row r="42" spans="2:12" ht="12.75" customHeight="1">
      <c r="B42" s="79"/>
      <c r="C42" s="82"/>
      <c r="D42" s="66"/>
      <c r="E42" s="66"/>
      <c r="F42" s="61"/>
      <c r="G42" s="63"/>
      <c r="H42" s="64"/>
      <c r="I42" s="124"/>
      <c r="J42" s="136"/>
      <c r="K42" s="141"/>
      <c r="L42" s="139"/>
    </row>
    <row r="43" spans="2:12" ht="12.75" customHeight="1">
      <c r="B43" s="79"/>
      <c r="C43" s="82"/>
      <c r="D43" s="65" t="s">
        <v>22</v>
      </c>
      <c r="E43" s="65" t="s">
        <v>16</v>
      </c>
      <c r="F43" s="120">
        <f>'様式A-1'!P15</f>
        <v>0</v>
      </c>
      <c r="G43" s="99"/>
      <c r="H43" s="100"/>
      <c r="I43" s="124">
        <f>G44+G45</f>
        <v>0</v>
      </c>
      <c r="J43" s="145">
        <f>IF(SUM(F43:F51)=0,"",1*F43/(F43+F46+F49)+0.4*F46/(F43+F46+F49)+0.9*F49/(F43+F46+F49))</f>
      </c>
      <c r="K43" s="149">
        <f>(F43+F46+F49)/10000</f>
        <v>0</v>
      </c>
      <c r="L43" s="137">
        <f>SUM(G43:H51)/10000</f>
        <v>0</v>
      </c>
    </row>
    <row r="44" spans="2:12" ht="12.75" customHeight="1">
      <c r="B44" s="79"/>
      <c r="C44" s="82"/>
      <c r="D44" s="60"/>
      <c r="E44" s="60"/>
      <c r="F44" s="113"/>
      <c r="G44" s="101"/>
      <c r="H44" s="102"/>
      <c r="I44" s="124"/>
      <c r="J44" s="146"/>
      <c r="K44" s="150"/>
      <c r="L44" s="138"/>
    </row>
    <row r="45" spans="2:12" ht="12.75" customHeight="1">
      <c r="B45" s="79"/>
      <c r="C45" s="82"/>
      <c r="D45" s="60"/>
      <c r="E45" s="60"/>
      <c r="F45" s="113"/>
      <c r="G45" s="103"/>
      <c r="H45" s="104"/>
      <c r="I45" s="125"/>
      <c r="J45" s="146"/>
      <c r="K45" s="150"/>
      <c r="L45" s="138"/>
    </row>
    <row r="46" spans="2:12" ht="12.75" customHeight="1">
      <c r="B46" s="79"/>
      <c r="C46" s="82"/>
      <c r="D46" s="60"/>
      <c r="E46" s="65" t="s">
        <v>17</v>
      </c>
      <c r="F46" s="113">
        <f>'様式A-1'!Q15</f>
        <v>0</v>
      </c>
      <c r="G46" s="114"/>
      <c r="H46" s="115"/>
      <c r="I46" s="126">
        <f>G47+G48</f>
        <v>0</v>
      </c>
      <c r="J46" s="147"/>
      <c r="K46" s="150"/>
      <c r="L46" s="138">
        <f>(G46+G47+G48)/10000</f>
        <v>0</v>
      </c>
    </row>
    <row r="47" spans="2:12" ht="12.75" customHeight="1">
      <c r="B47" s="79"/>
      <c r="C47" s="82"/>
      <c r="D47" s="60"/>
      <c r="E47" s="60"/>
      <c r="F47" s="113"/>
      <c r="G47" s="101"/>
      <c r="H47" s="102"/>
      <c r="I47" s="124"/>
      <c r="J47" s="147"/>
      <c r="K47" s="150"/>
      <c r="L47" s="138"/>
    </row>
    <row r="48" spans="2:12" ht="12.75" customHeight="1">
      <c r="B48" s="79"/>
      <c r="C48" s="82"/>
      <c r="D48" s="60"/>
      <c r="E48" s="60"/>
      <c r="F48" s="113"/>
      <c r="G48" s="116"/>
      <c r="H48" s="117"/>
      <c r="I48" s="127"/>
      <c r="J48" s="147"/>
      <c r="K48" s="150"/>
      <c r="L48" s="138"/>
    </row>
    <row r="49" spans="2:12" ht="12.75" customHeight="1">
      <c r="B49" s="79"/>
      <c r="C49" s="82"/>
      <c r="D49" s="60"/>
      <c r="E49" s="73" t="s">
        <v>18</v>
      </c>
      <c r="F49" s="113">
        <f>'様式A-1'!R15</f>
        <v>0</v>
      </c>
      <c r="G49" s="118"/>
      <c r="H49" s="119"/>
      <c r="I49" s="128">
        <f>G50+G51</f>
        <v>0</v>
      </c>
      <c r="J49" s="147"/>
      <c r="K49" s="150"/>
      <c r="L49" s="138">
        <f>(G49+G50+G51)/10000</f>
        <v>0</v>
      </c>
    </row>
    <row r="50" spans="2:12" ht="12.75" customHeight="1">
      <c r="B50" s="79"/>
      <c r="C50" s="82"/>
      <c r="D50" s="60"/>
      <c r="E50" s="74"/>
      <c r="F50" s="113"/>
      <c r="G50" s="101"/>
      <c r="H50" s="102"/>
      <c r="I50" s="124"/>
      <c r="J50" s="147"/>
      <c r="K50" s="150"/>
      <c r="L50" s="138"/>
    </row>
    <row r="51" spans="2:12" ht="12.75" customHeight="1" thickBot="1">
      <c r="B51" s="80"/>
      <c r="C51" s="83"/>
      <c r="D51" s="75"/>
      <c r="E51" s="76"/>
      <c r="F51" s="121"/>
      <c r="G51" s="105"/>
      <c r="H51" s="106"/>
      <c r="I51" s="129"/>
      <c r="J51" s="148"/>
      <c r="K51" s="151"/>
      <c r="L51" s="139"/>
    </row>
    <row r="52" spans="2:12" ht="12.75" customHeight="1">
      <c r="B52" s="84" t="s">
        <v>23</v>
      </c>
      <c r="C52" s="78" t="s">
        <v>24</v>
      </c>
      <c r="D52" s="77" t="s">
        <v>25</v>
      </c>
      <c r="E52" s="59"/>
      <c r="F52" s="62">
        <f>'様式A-1'!S15</f>
        <v>0</v>
      </c>
      <c r="G52" s="107"/>
      <c r="H52" s="108"/>
      <c r="I52" s="123">
        <f>G53+G54</f>
        <v>0</v>
      </c>
      <c r="J52" s="135">
        <v>0.95</v>
      </c>
      <c r="K52" s="140">
        <f>F52/10000</f>
        <v>0</v>
      </c>
      <c r="L52" s="153">
        <f>(G52+G53+G54)/10000</f>
        <v>0</v>
      </c>
    </row>
    <row r="53" spans="2:12" ht="12.75" customHeight="1">
      <c r="B53" s="85"/>
      <c r="C53" s="79"/>
      <c r="D53" s="60"/>
      <c r="E53" s="60"/>
      <c r="F53" s="90"/>
      <c r="G53" s="101"/>
      <c r="H53" s="102"/>
      <c r="I53" s="130"/>
      <c r="J53" s="136"/>
      <c r="K53" s="154"/>
      <c r="L53" s="155"/>
    </row>
    <row r="54" spans="2:12" ht="12.75" customHeight="1">
      <c r="B54" s="85"/>
      <c r="C54" s="79"/>
      <c r="D54" s="60"/>
      <c r="E54" s="60"/>
      <c r="F54" s="90"/>
      <c r="G54" s="63"/>
      <c r="H54" s="64"/>
      <c r="I54" s="130"/>
      <c r="J54" s="136"/>
      <c r="K54" s="154"/>
      <c r="L54" s="155"/>
    </row>
    <row r="55" spans="2:12" ht="12.75" customHeight="1">
      <c r="B55" s="85"/>
      <c r="C55" s="79"/>
      <c r="D55" s="65" t="s">
        <v>26</v>
      </c>
      <c r="E55" s="60"/>
      <c r="F55" s="61">
        <f>'様式A-1'!T15</f>
        <v>0</v>
      </c>
      <c r="G55" s="99"/>
      <c r="H55" s="100"/>
      <c r="I55" s="124">
        <f>G56+G57</f>
        <v>0</v>
      </c>
      <c r="J55" s="136">
        <v>1</v>
      </c>
      <c r="K55" s="141">
        <f>F55/10000</f>
        <v>0</v>
      </c>
      <c r="L55" s="152">
        <f>(G55+G56+G57)/10000</f>
        <v>0</v>
      </c>
    </row>
    <row r="56" spans="2:12" ht="12.75" customHeight="1">
      <c r="B56" s="85"/>
      <c r="C56" s="79"/>
      <c r="D56" s="60"/>
      <c r="E56" s="60"/>
      <c r="F56" s="61"/>
      <c r="G56" s="101"/>
      <c r="H56" s="102"/>
      <c r="I56" s="124"/>
      <c r="J56" s="136"/>
      <c r="K56" s="141"/>
      <c r="L56" s="152"/>
    </row>
    <row r="57" spans="2:12" ht="12.75" customHeight="1" thickBot="1">
      <c r="B57" s="85"/>
      <c r="C57" s="80"/>
      <c r="D57" s="75"/>
      <c r="E57" s="75"/>
      <c r="F57" s="98"/>
      <c r="G57" s="105"/>
      <c r="H57" s="106"/>
      <c r="I57" s="129"/>
      <c r="J57" s="157"/>
      <c r="K57" s="158"/>
      <c r="L57" s="159"/>
    </row>
    <row r="58" spans="2:12" ht="12.75" customHeight="1">
      <c r="B58" s="85"/>
      <c r="C58" s="93" t="s">
        <v>27</v>
      </c>
      <c r="D58" s="77" t="s">
        <v>28</v>
      </c>
      <c r="E58" s="59"/>
      <c r="F58" s="62">
        <f>'様式A-1'!U15</f>
        <v>0</v>
      </c>
      <c r="G58" s="107"/>
      <c r="H58" s="108"/>
      <c r="I58" s="123">
        <f>G60</f>
        <v>0</v>
      </c>
      <c r="J58" s="135">
        <v>0.5</v>
      </c>
      <c r="K58" s="140">
        <f>F58/10000</f>
        <v>0</v>
      </c>
      <c r="L58" s="153">
        <f>(G58+G59+G60)/10000</f>
        <v>0</v>
      </c>
    </row>
    <row r="59" spans="2:12" ht="12.75" customHeight="1">
      <c r="B59" s="85"/>
      <c r="C59" s="94"/>
      <c r="D59" s="60"/>
      <c r="E59" s="60"/>
      <c r="F59" s="61"/>
      <c r="G59" s="101"/>
      <c r="H59" s="102"/>
      <c r="I59" s="124"/>
      <c r="J59" s="136"/>
      <c r="K59" s="141"/>
      <c r="L59" s="152"/>
    </row>
    <row r="60" spans="2:12" ht="12.75" customHeight="1">
      <c r="B60" s="85"/>
      <c r="C60" s="94"/>
      <c r="D60" s="60"/>
      <c r="E60" s="60"/>
      <c r="F60" s="61"/>
      <c r="G60" s="63"/>
      <c r="H60" s="64"/>
      <c r="I60" s="124"/>
      <c r="J60" s="136"/>
      <c r="K60" s="141"/>
      <c r="L60" s="152"/>
    </row>
    <row r="61" spans="2:12" ht="12.75" customHeight="1">
      <c r="B61" s="85"/>
      <c r="C61" s="94"/>
      <c r="D61" s="65" t="s">
        <v>29</v>
      </c>
      <c r="E61" s="60"/>
      <c r="F61" s="61">
        <f>'様式A-1'!V15</f>
        <v>0</v>
      </c>
      <c r="G61" s="99"/>
      <c r="H61" s="100"/>
      <c r="I61" s="124">
        <f>G63</f>
        <v>0</v>
      </c>
      <c r="J61" s="136">
        <v>0.8</v>
      </c>
      <c r="K61" s="141">
        <f>F61/10000</f>
        <v>0</v>
      </c>
      <c r="L61" s="152">
        <f>(G61+G62+G63)/10000</f>
        <v>0</v>
      </c>
    </row>
    <row r="62" spans="2:12" ht="12.75" customHeight="1">
      <c r="B62" s="85"/>
      <c r="C62" s="94"/>
      <c r="D62" s="60"/>
      <c r="E62" s="60"/>
      <c r="F62" s="61"/>
      <c r="G62" s="101"/>
      <c r="H62" s="102"/>
      <c r="I62" s="124"/>
      <c r="J62" s="136"/>
      <c r="K62" s="141"/>
      <c r="L62" s="152"/>
    </row>
    <row r="63" spans="2:12" ht="12.75" customHeight="1">
      <c r="B63" s="85"/>
      <c r="C63" s="94"/>
      <c r="D63" s="60"/>
      <c r="E63" s="60"/>
      <c r="F63" s="61"/>
      <c r="G63" s="63"/>
      <c r="H63" s="64"/>
      <c r="I63" s="124"/>
      <c r="J63" s="136"/>
      <c r="K63" s="141"/>
      <c r="L63" s="152"/>
    </row>
    <row r="64" spans="2:12" ht="12.75" customHeight="1">
      <c r="B64" s="85"/>
      <c r="C64" s="94"/>
      <c r="D64" s="65" t="s">
        <v>30</v>
      </c>
      <c r="E64" s="60"/>
      <c r="F64" s="61">
        <f>'様式A-1'!W15</f>
        <v>0</v>
      </c>
      <c r="G64" s="99"/>
      <c r="H64" s="100"/>
      <c r="I64" s="124">
        <f>G66</f>
        <v>0</v>
      </c>
      <c r="J64" s="136">
        <v>0.5</v>
      </c>
      <c r="K64" s="141">
        <f>F64/10000</f>
        <v>0</v>
      </c>
      <c r="L64" s="152">
        <f>(G64+G65+G66)/10000</f>
        <v>0</v>
      </c>
    </row>
    <row r="65" spans="2:12" ht="12.75" customHeight="1">
      <c r="B65" s="85"/>
      <c r="C65" s="94"/>
      <c r="D65" s="60"/>
      <c r="E65" s="60"/>
      <c r="F65" s="61"/>
      <c r="G65" s="101"/>
      <c r="H65" s="102"/>
      <c r="I65" s="124"/>
      <c r="J65" s="136"/>
      <c r="K65" s="141"/>
      <c r="L65" s="152"/>
    </row>
    <row r="66" spans="2:12" ht="12.75" customHeight="1" thickBot="1">
      <c r="B66" s="85"/>
      <c r="C66" s="94"/>
      <c r="D66" s="87"/>
      <c r="E66" s="87"/>
      <c r="F66" s="92"/>
      <c r="G66" s="103"/>
      <c r="H66" s="104"/>
      <c r="I66" s="125"/>
      <c r="J66" s="156"/>
      <c r="K66" s="149"/>
      <c r="L66" s="137"/>
    </row>
    <row r="67" spans="2:12" ht="15" customHeight="1">
      <c r="B67" s="85"/>
      <c r="C67" s="95" t="s">
        <v>36</v>
      </c>
      <c r="D67" s="59" t="s">
        <v>31</v>
      </c>
      <c r="E67" s="59"/>
      <c r="F67" s="62">
        <f>'様式A-1'!X15</f>
        <v>0</v>
      </c>
      <c r="G67" s="107"/>
      <c r="H67" s="108"/>
      <c r="I67" s="131"/>
      <c r="J67" s="135">
        <v>0.3</v>
      </c>
      <c r="K67" s="140">
        <f>F67/10000</f>
        <v>0</v>
      </c>
      <c r="L67" s="153">
        <f>(G67+G68+G69)/10000</f>
        <v>0</v>
      </c>
    </row>
    <row r="68" spans="2:12" ht="15" customHeight="1">
      <c r="B68" s="85"/>
      <c r="C68" s="96"/>
      <c r="D68" s="60"/>
      <c r="E68" s="60"/>
      <c r="F68" s="61"/>
      <c r="G68" s="101"/>
      <c r="H68" s="102"/>
      <c r="I68" s="132"/>
      <c r="J68" s="136"/>
      <c r="K68" s="141"/>
      <c r="L68" s="152"/>
    </row>
    <row r="69" spans="2:12" ht="15" customHeight="1">
      <c r="B69" s="85"/>
      <c r="C69" s="96"/>
      <c r="D69" s="60"/>
      <c r="E69" s="60"/>
      <c r="F69" s="61"/>
      <c r="G69" s="63"/>
      <c r="H69" s="64"/>
      <c r="I69" s="132"/>
      <c r="J69" s="136"/>
      <c r="K69" s="141"/>
      <c r="L69" s="152"/>
    </row>
    <row r="70" spans="2:12" ht="15" customHeight="1">
      <c r="B70" s="85"/>
      <c r="C70" s="96"/>
      <c r="D70" s="65" t="s">
        <v>32</v>
      </c>
      <c r="E70" s="60"/>
      <c r="F70" s="61">
        <f>'様式A-1'!Y15</f>
        <v>0</v>
      </c>
      <c r="G70" s="99"/>
      <c r="H70" s="100"/>
      <c r="I70" s="132"/>
      <c r="J70" s="136">
        <v>0.4</v>
      </c>
      <c r="K70" s="141">
        <f>F70/10000</f>
        <v>0</v>
      </c>
      <c r="L70" s="152">
        <f>(G70+G71+G72)/10000</f>
        <v>0</v>
      </c>
    </row>
    <row r="71" spans="2:12" ht="15" customHeight="1">
      <c r="B71" s="85"/>
      <c r="C71" s="96"/>
      <c r="D71" s="60"/>
      <c r="E71" s="60"/>
      <c r="F71" s="61"/>
      <c r="G71" s="101"/>
      <c r="H71" s="102"/>
      <c r="I71" s="132"/>
      <c r="J71" s="136"/>
      <c r="K71" s="141"/>
      <c r="L71" s="152"/>
    </row>
    <row r="72" spans="2:12" ht="15" customHeight="1">
      <c r="B72" s="85"/>
      <c r="C72" s="96"/>
      <c r="D72" s="60"/>
      <c r="E72" s="60"/>
      <c r="F72" s="61"/>
      <c r="G72" s="63"/>
      <c r="H72" s="64"/>
      <c r="I72" s="132"/>
      <c r="J72" s="136"/>
      <c r="K72" s="141"/>
      <c r="L72" s="152"/>
    </row>
    <row r="73" spans="2:12" ht="15" customHeight="1">
      <c r="B73" s="85"/>
      <c r="C73" s="96"/>
      <c r="D73" s="65" t="s">
        <v>33</v>
      </c>
      <c r="E73" s="60"/>
      <c r="F73" s="61">
        <f>'様式A-1'!Z15</f>
        <v>0</v>
      </c>
      <c r="G73" s="99"/>
      <c r="H73" s="100"/>
      <c r="I73" s="132"/>
      <c r="J73" s="136">
        <v>0.2</v>
      </c>
      <c r="K73" s="141">
        <f>F73/10000</f>
        <v>0</v>
      </c>
      <c r="L73" s="152">
        <f>(G73+G74+G75)/10000</f>
        <v>0</v>
      </c>
    </row>
    <row r="74" spans="2:12" ht="15" customHeight="1">
      <c r="B74" s="85"/>
      <c r="C74" s="96"/>
      <c r="D74" s="60"/>
      <c r="E74" s="60"/>
      <c r="F74" s="90"/>
      <c r="G74" s="101"/>
      <c r="H74" s="102"/>
      <c r="I74" s="133"/>
      <c r="J74" s="136"/>
      <c r="K74" s="154"/>
      <c r="L74" s="155"/>
    </row>
    <row r="75" spans="2:12" ht="15" customHeight="1" thickBot="1">
      <c r="B75" s="86"/>
      <c r="C75" s="97"/>
      <c r="D75" s="75"/>
      <c r="E75" s="75"/>
      <c r="F75" s="91"/>
      <c r="G75" s="105"/>
      <c r="H75" s="106"/>
      <c r="I75" s="134"/>
      <c r="J75" s="157"/>
      <c r="K75" s="163"/>
      <c r="L75" s="164"/>
    </row>
    <row r="76" spans="2:12" ht="30" customHeight="1" thickBot="1">
      <c r="B76" s="88" t="s">
        <v>35</v>
      </c>
      <c r="C76" s="89"/>
      <c r="D76" s="89"/>
      <c r="E76" s="89"/>
      <c r="F76" s="18">
        <f>SUM(F4:F75)</f>
        <v>0</v>
      </c>
      <c r="G76" s="109">
        <f>SUM(G4:G75)</f>
        <v>0</v>
      </c>
      <c r="H76" s="110">
        <f>SUM(H4:H75)</f>
        <v>0</v>
      </c>
      <c r="I76" s="19">
        <f>SUM(I4:I75)</f>
        <v>0</v>
      </c>
      <c r="J76" s="16"/>
      <c r="K76" s="11">
        <f>SUM(K4:K75)</f>
        <v>0</v>
      </c>
      <c r="L76" s="12">
        <f>SUM(L4:L75)</f>
        <v>0</v>
      </c>
    </row>
    <row r="77" spans="2:12" ht="30" customHeight="1" thickBot="1">
      <c r="B77" s="80" t="s">
        <v>34</v>
      </c>
      <c r="C77" s="83"/>
      <c r="D77" s="83"/>
      <c r="E77" s="83"/>
      <c r="F77" s="15"/>
      <c r="G77" s="111"/>
      <c r="H77" s="112"/>
      <c r="I77" s="17" t="s">
        <v>38</v>
      </c>
      <c r="J77" s="15"/>
      <c r="K77" s="13">
        <f>IF(F76=0,"",F4*J4/F76+F7*J7/F76+F10*J10/F76+F13*J13/F76+F16*J16/F76+F19*1/F76+F22*0.4/F76+F25*0.9/F76+F28*J28/F76+F31*1/F76+F34*0.4/F76+F37*0.9/F76+F40*J40/F76+F43*1/F76+F46*0.4/F76+F49*0.9/F76+F52*J52/F76+F55*J55/F76+F58*J58/F76+F61*J61/F76+F64*J64/F76+F67*J67/F76+F70*J70/F76+F73*J73/F76)</f>
      </c>
      <c r="L77" s="14">
        <f>IF(G76=0,"",J4*L4/L76+J7*L7/L76+J10*L10/L76+J13*L13/L76+J16*L16/L76+(G19+G20+G21)/10000*1/L76+(G22+G23+G24)/10000*0.4/L76+(G25+G26+G27)/10000*0.9/L76+J28*L28/L76+(G31+G32+G33)/10000*1/L76+(G34+G35+G36)/10000*0.4/L76+(G37+G38+G39)/10000*0.9/L76+J40*L40/L76+(G43+G44+G45)/10000*1/L76+(G46+G47+G48)/10000*0.4/L76+(G49+G50+G51)/10000*0.9/L76+J52*L52/L76+J55*L55/L76+J58*L58/L76+J61*L61/L76+J64*L64/L76+J67*L67/L76+J70*L70/L76+J73*L73/L76)</f>
      </c>
    </row>
  </sheetData>
  <sheetProtection/>
  <mergeCells count="213">
    <mergeCell ref="G2:K2"/>
    <mergeCell ref="J73:J75"/>
    <mergeCell ref="K73:K75"/>
    <mergeCell ref="L73:L75"/>
    <mergeCell ref="J19:J27"/>
    <mergeCell ref="K19:K27"/>
    <mergeCell ref="J31:J39"/>
    <mergeCell ref="J67:J69"/>
    <mergeCell ref="K67:K69"/>
    <mergeCell ref="L67:L69"/>
    <mergeCell ref="J70:J72"/>
    <mergeCell ref="K70:K72"/>
    <mergeCell ref="L70:L72"/>
    <mergeCell ref="J64:J66"/>
    <mergeCell ref="K64:K66"/>
    <mergeCell ref="K31:K39"/>
    <mergeCell ref="L64:L66"/>
    <mergeCell ref="J55:J57"/>
    <mergeCell ref="K55:K57"/>
    <mergeCell ref="L55:L57"/>
    <mergeCell ref="J58:J60"/>
    <mergeCell ref="K58:K60"/>
    <mergeCell ref="L58:L60"/>
    <mergeCell ref="J61:J63"/>
    <mergeCell ref="J52:J54"/>
    <mergeCell ref="K52:K54"/>
    <mergeCell ref="L52:L54"/>
    <mergeCell ref="K43:K51"/>
    <mergeCell ref="L43:L51"/>
    <mergeCell ref="K61:K63"/>
    <mergeCell ref="L61:L63"/>
    <mergeCell ref="K40:K42"/>
    <mergeCell ref="L40:L42"/>
    <mergeCell ref="J43:J51"/>
    <mergeCell ref="J28:J30"/>
    <mergeCell ref="K28:K30"/>
    <mergeCell ref="L28:L30"/>
    <mergeCell ref="L31:L39"/>
    <mergeCell ref="K13:K15"/>
    <mergeCell ref="L13:L15"/>
    <mergeCell ref="J16:J18"/>
    <mergeCell ref="K16:K18"/>
    <mergeCell ref="L16:L18"/>
    <mergeCell ref="L19:L27"/>
    <mergeCell ref="K4:K6"/>
    <mergeCell ref="L4:L6"/>
    <mergeCell ref="J7:J9"/>
    <mergeCell ref="K7:K9"/>
    <mergeCell ref="L7:L9"/>
    <mergeCell ref="J10:J12"/>
    <mergeCell ref="K10:K12"/>
    <mergeCell ref="L10:L12"/>
    <mergeCell ref="I61:I63"/>
    <mergeCell ref="I64:I66"/>
    <mergeCell ref="I67:I69"/>
    <mergeCell ref="I70:I72"/>
    <mergeCell ref="I73:I75"/>
    <mergeCell ref="J4:J6"/>
    <mergeCell ref="J13:J15"/>
    <mergeCell ref="J40:J42"/>
    <mergeCell ref="I43:I45"/>
    <mergeCell ref="I46:I48"/>
    <mergeCell ref="I49:I51"/>
    <mergeCell ref="I52:I54"/>
    <mergeCell ref="I55:I57"/>
    <mergeCell ref="I58:I60"/>
    <mergeCell ref="I25:I27"/>
    <mergeCell ref="I28:I30"/>
    <mergeCell ref="I31:I33"/>
    <mergeCell ref="I34:I36"/>
    <mergeCell ref="I37:I39"/>
    <mergeCell ref="I40:I42"/>
    <mergeCell ref="G22:H22"/>
    <mergeCell ref="G23:H23"/>
    <mergeCell ref="G24:H24"/>
    <mergeCell ref="I4:I6"/>
    <mergeCell ref="I7:I9"/>
    <mergeCell ref="I10:I12"/>
    <mergeCell ref="I13:I15"/>
    <mergeCell ref="I16:I18"/>
    <mergeCell ref="I19:I21"/>
    <mergeCell ref="I22:I24"/>
    <mergeCell ref="G16:H16"/>
    <mergeCell ref="G17:H17"/>
    <mergeCell ref="G18:H18"/>
    <mergeCell ref="G19:H19"/>
    <mergeCell ref="G20:H20"/>
    <mergeCell ref="G21:H21"/>
    <mergeCell ref="G10:H10"/>
    <mergeCell ref="G11:H11"/>
    <mergeCell ref="G12:H12"/>
    <mergeCell ref="G13:H13"/>
    <mergeCell ref="G14:H14"/>
    <mergeCell ref="G15:H15"/>
    <mergeCell ref="G35:H35"/>
    <mergeCell ref="G36:H36"/>
    <mergeCell ref="G25:H25"/>
    <mergeCell ref="G26:H26"/>
    <mergeCell ref="G27:H27"/>
    <mergeCell ref="G4:H4"/>
    <mergeCell ref="G5:H5"/>
    <mergeCell ref="G6:H6"/>
    <mergeCell ref="G7:H7"/>
    <mergeCell ref="G8:H8"/>
    <mergeCell ref="G37:H37"/>
    <mergeCell ref="G38:H38"/>
    <mergeCell ref="G39:H39"/>
    <mergeCell ref="G28:H28"/>
    <mergeCell ref="G29:H29"/>
    <mergeCell ref="G30:H30"/>
    <mergeCell ref="G31:H31"/>
    <mergeCell ref="G32:H32"/>
    <mergeCell ref="G33:H33"/>
    <mergeCell ref="G34:H34"/>
    <mergeCell ref="G50:H50"/>
    <mergeCell ref="G51:H51"/>
    <mergeCell ref="G43:H43"/>
    <mergeCell ref="G44:H44"/>
    <mergeCell ref="G45:H45"/>
    <mergeCell ref="G40:H40"/>
    <mergeCell ref="G41:H41"/>
    <mergeCell ref="G42:H42"/>
    <mergeCell ref="F28:F30"/>
    <mergeCell ref="F25:F27"/>
    <mergeCell ref="F22:F24"/>
    <mergeCell ref="F19:F21"/>
    <mergeCell ref="F16:F18"/>
    <mergeCell ref="F13:F15"/>
    <mergeCell ref="F43:F45"/>
    <mergeCell ref="F49:F51"/>
    <mergeCell ref="F40:F42"/>
    <mergeCell ref="F37:F39"/>
    <mergeCell ref="F34:F36"/>
    <mergeCell ref="F31:F33"/>
    <mergeCell ref="G52:H52"/>
    <mergeCell ref="G53:H53"/>
    <mergeCell ref="G54:H54"/>
    <mergeCell ref="G76:H76"/>
    <mergeCell ref="G77:H77"/>
    <mergeCell ref="F46:F48"/>
    <mergeCell ref="G46:H46"/>
    <mergeCell ref="G47:H47"/>
    <mergeCell ref="G48:H48"/>
    <mergeCell ref="G49:H49"/>
    <mergeCell ref="G63:H63"/>
    <mergeCell ref="G58:H58"/>
    <mergeCell ref="G59:H59"/>
    <mergeCell ref="G60:H60"/>
    <mergeCell ref="G55:H55"/>
    <mergeCell ref="G56:H56"/>
    <mergeCell ref="G57:H57"/>
    <mergeCell ref="G75:H75"/>
    <mergeCell ref="G70:H70"/>
    <mergeCell ref="G71:H71"/>
    <mergeCell ref="G72:H72"/>
    <mergeCell ref="G67:H67"/>
    <mergeCell ref="G68:H68"/>
    <mergeCell ref="G69:H69"/>
    <mergeCell ref="F58:F60"/>
    <mergeCell ref="F55:F57"/>
    <mergeCell ref="F52:F54"/>
    <mergeCell ref="G73:H73"/>
    <mergeCell ref="G74:H74"/>
    <mergeCell ref="G64:H64"/>
    <mergeCell ref="G65:H65"/>
    <mergeCell ref="G66:H66"/>
    <mergeCell ref="G61:H61"/>
    <mergeCell ref="G62:H62"/>
    <mergeCell ref="B76:E76"/>
    <mergeCell ref="B77:E77"/>
    <mergeCell ref="F73:F75"/>
    <mergeCell ref="F70:F72"/>
    <mergeCell ref="F67:F69"/>
    <mergeCell ref="F64:F66"/>
    <mergeCell ref="C58:C66"/>
    <mergeCell ref="C67:C75"/>
    <mergeCell ref="D73:E75"/>
    <mergeCell ref="F61:F63"/>
    <mergeCell ref="C52:C57"/>
    <mergeCell ref="C4:C51"/>
    <mergeCell ref="B4:B51"/>
    <mergeCell ref="B52:B75"/>
    <mergeCell ref="D55:E57"/>
    <mergeCell ref="D58:E60"/>
    <mergeCell ref="D61:E63"/>
    <mergeCell ref="D64:E66"/>
    <mergeCell ref="D67:E69"/>
    <mergeCell ref="D70:E72"/>
    <mergeCell ref="D40:E42"/>
    <mergeCell ref="D43:D51"/>
    <mergeCell ref="E43:E45"/>
    <mergeCell ref="E46:E48"/>
    <mergeCell ref="E49:E51"/>
    <mergeCell ref="D52:E54"/>
    <mergeCell ref="D19:D27"/>
    <mergeCell ref="E19:E21"/>
    <mergeCell ref="E22:E24"/>
    <mergeCell ref="E25:E27"/>
    <mergeCell ref="D28:E30"/>
    <mergeCell ref="D31:D39"/>
    <mergeCell ref="E31:E33"/>
    <mergeCell ref="E34:E36"/>
    <mergeCell ref="E37:E39"/>
    <mergeCell ref="G3:H3"/>
    <mergeCell ref="D4:E6"/>
    <mergeCell ref="D7:E9"/>
    <mergeCell ref="D10:E12"/>
    <mergeCell ref="D13:E15"/>
    <mergeCell ref="D16:E18"/>
    <mergeCell ref="F10:F12"/>
    <mergeCell ref="F7:F9"/>
    <mergeCell ref="F4:F6"/>
    <mergeCell ref="G9:H9"/>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2023-02-13T06:26:16Z</cp:lastPrinted>
  <dcterms:created xsi:type="dcterms:W3CDTF">2008-09-16T04:23:16Z</dcterms:created>
  <dcterms:modified xsi:type="dcterms:W3CDTF">2023-02-14T10:22:51Z</dcterms:modified>
  <cp:category/>
  <cp:version/>
  <cp:contentType/>
  <cp:contentStatus/>
</cp:coreProperties>
</file>